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Presidenza\Desktop\MONTE ORE\ASSEGNAZIONE DOCENTI\"/>
    </mc:Choice>
  </mc:AlternateContent>
  <xr:revisionPtr revIDLastSave="0" documentId="13_ncr:1_{DF960B97-1C68-49E4-878E-7AACA560E1F9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 BOVIO" sheetId="10" r:id="rId1"/>
    <sheet name=" SAN BARBATO" sheetId="13" r:id="rId2"/>
    <sheet name=" PONTILLO" sheetId="14" r:id="rId3"/>
    <sheet name="TEMPO NORMALE" sheetId="8" r:id="rId4"/>
    <sheet name="TEMPO PIENO OR" sheetId="12" r:id="rId5"/>
  </sheets>
  <definedNames>
    <definedName name="_xlnm.Print_Area" localSheetId="0">' BOVIO'!$A$1:$AB$107</definedName>
    <definedName name="_xlnm.Print_Area" localSheetId="2">' PONTILLO'!$A$1:$O$98</definedName>
    <definedName name="_xlnm.Print_Area" localSheetId="1">' SAN BARBATO'!$A$1:$T$140</definedName>
    <definedName name="_xlnm.Print_Area" localSheetId="3">'TEMPO NORMALE'!$A$1:$G$37</definedName>
    <definedName name="_xlnm.Print_Area" localSheetId="4">'TEMPO PIENO OR'!$A$1:$M$56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4" l="1"/>
  <c r="K11" i="14" s="1"/>
  <c r="N46" i="13"/>
  <c r="P46" i="13" s="1"/>
  <c r="V73" i="10" l="1"/>
  <c r="V11" i="10"/>
  <c r="N90" i="13" l="1"/>
  <c r="C107" i="10"/>
  <c r="V97" i="10" l="1"/>
  <c r="N76" i="13"/>
  <c r="N135" i="13" l="1"/>
  <c r="N134" i="13"/>
  <c r="N133" i="13"/>
  <c r="N131" i="13"/>
  <c r="N130" i="13"/>
  <c r="N125" i="13"/>
  <c r="C104" i="14"/>
  <c r="D104" i="14"/>
  <c r="E104" i="14"/>
  <c r="F104" i="14"/>
  <c r="N120" i="13"/>
  <c r="N115" i="13"/>
  <c r="N106" i="13"/>
  <c r="I103" i="10" l="1"/>
  <c r="N53" i="13" l="1"/>
  <c r="P53" i="13" s="1"/>
  <c r="N10" i="13"/>
  <c r="P10" i="13" s="1"/>
  <c r="N16" i="13"/>
  <c r="P16" i="13" s="1"/>
  <c r="N23" i="13"/>
  <c r="P23" i="13" s="1"/>
  <c r="N29" i="13"/>
  <c r="P29" i="13" s="1"/>
  <c r="N37" i="13"/>
  <c r="P37" i="13" s="1"/>
  <c r="N69" i="13"/>
  <c r="N83" i="13"/>
  <c r="N98" i="13"/>
  <c r="P116" i="13"/>
  <c r="N61" i="13" l="1"/>
  <c r="P61" i="13" s="1"/>
  <c r="U74" i="13" s="1"/>
  <c r="J137" i="13"/>
  <c r="K137" i="13"/>
  <c r="L137" i="13"/>
  <c r="V80" i="10" l="1"/>
  <c r="X80" i="10" s="1"/>
  <c r="V37" i="10" l="1"/>
  <c r="X37" i="10" s="1"/>
  <c r="V44" i="10"/>
  <c r="X44" i="10" s="1"/>
  <c r="D137" i="13" l="1"/>
  <c r="I50" i="14"/>
  <c r="K50" i="14" s="1"/>
  <c r="I57" i="14"/>
  <c r="K57" i="14" s="1"/>
  <c r="I74" i="14"/>
  <c r="K74" i="14" s="1"/>
  <c r="I66" i="14"/>
  <c r="K66" i="14" s="1"/>
  <c r="M103" i="10"/>
  <c r="I82" i="14" l="1"/>
  <c r="K82" i="14" s="1"/>
  <c r="I40" i="14"/>
  <c r="K40" i="14" s="1"/>
  <c r="I31" i="14"/>
  <c r="K31" i="14" s="1"/>
  <c r="I27" i="14"/>
  <c r="K27" i="14" s="1"/>
  <c r="I20" i="14"/>
  <c r="K20" i="14" s="1"/>
  <c r="F137" i="13"/>
  <c r="G137" i="13"/>
  <c r="I137" i="13"/>
  <c r="K100" i="14" l="1"/>
  <c r="M51" i="12"/>
  <c r="K51" i="12"/>
  <c r="I51" i="12"/>
  <c r="G51" i="12"/>
  <c r="E51" i="12"/>
  <c r="C51" i="12"/>
  <c r="M28" i="12"/>
  <c r="K28" i="12"/>
  <c r="I28" i="12"/>
  <c r="G28" i="12"/>
  <c r="E28" i="12"/>
  <c r="C28" i="12"/>
  <c r="E103" i="10" l="1"/>
  <c r="F103" i="10"/>
  <c r="G103" i="10"/>
  <c r="H103" i="10"/>
  <c r="J103" i="10"/>
  <c r="K103" i="10"/>
  <c r="L103" i="10"/>
  <c r="N103" i="10"/>
  <c r="P103" i="10"/>
  <c r="Q103" i="10"/>
  <c r="R103" i="10"/>
  <c r="T103" i="10"/>
  <c r="D103" i="10"/>
  <c r="V101" i="10"/>
  <c r="V100" i="10"/>
  <c r="X100" i="10" s="1"/>
  <c r="V98" i="10"/>
  <c r="X98" i="10" s="1"/>
  <c r="V96" i="10"/>
  <c r="X96" i="10" s="1"/>
  <c r="V83" i="10"/>
  <c r="X83" i="10" s="1"/>
  <c r="V90" i="10"/>
  <c r="X90" i="10" s="1"/>
  <c r="V75" i="10"/>
  <c r="X75" i="10" s="1"/>
  <c r="V54" i="10"/>
  <c r="X54" i="10" s="1"/>
  <c r="V61" i="10"/>
  <c r="X61" i="10" s="1"/>
  <c r="V66" i="10"/>
  <c r="X66" i="10" s="1"/>
  <c r="V69" i="10"/>
  <c r="X69" i="10" s="1"/>
  <c r="X73" i="10"/>
  <c r="V52" i="10"/>
  <c r="X52" i="10" s="1"/>
  <c r="V13" i="10"/>
  <c r="X13" i="10" s="1"/>
  <c r="V17" i="10"/>
  <c r="X17" i="10" s="1"/>
  <c r="V23" i="10"/>
  <c r="X23" i="10" s="1"/>
  <c r="V30" i="10"/>
  <c r="X30" i="10" s="1"/>
  <c r="V33" i="10"/>
  <c r="X33" i="10" s="1"/>
  <c r="V40" i="10"/>
  <c r="X40" i="10" s="1"/>
  <c r="X11" i="10" l="1"/>
  <c r="V103" i="10"/>
  <c r="X101" i="10"/>
  <c r="D31" i="8" l="1"/>
  <c r="E31" i="8"/>
  <c r="F31" i="8"/>
  <c r="G31" i="8"/>
  <c r="C31" i="8"/>
  <c r="D22" i="8"/>
  <c r="E22" i="8"/>
  <c r="F22" i="8"/>
  <c r="G22" i="8"/>
  <c r="C22" i="8"/>
  <c r="D14" i="8"/>
  <c r="E14" i="8"/>
  <c r="F14" i="8"/>
  <c r="G14" i="8"/>
  <c r="C14" i="8"/>
</calcChain>
</file>

<file path=xl/sharedStrings.xml><?xml version="1.0" encoding="utf-8"?>
<sst xmlns="http://schemas.openxmlformats.org/spreadsheetml/2006/main" count="540" uniqueCount="164">
  <si>
    <t>I A</t>
  </si>
  <si>
    <t>I B</t>
  </si>
  <si>
    <t>II A</t>
  </si>
  <si>
    <t>IV A</t>
  </si>
  <si>
    <t>IV B</t>
  </si>
  <si>
    <t>V A</t>
  </si>
  <si>
    <t>V B</t>
  </si>
  <si>
    <t>STORIA</t>
  </si>
  <si>
    <t>INGLESE</t>
  </si>
  <si>
    <t>RELIGIONE</t>
  </si>
  <si>
    <t>CLASSI</t>
  </si>
  <si>
    <t>ITALIANO</t>
  </si>
  <si>
    <t>GEOGRAFIA</t>
  </si>
  <si>
    <t>MATEMATICA</t>
  </si>
  <si>
    <t>SCIENZE</t>
  </si>
  <si>
    <t>TECNOLOGIA</t>
  </si>
  <si>
    <t>ED. FISICA</t>
  </si>
  <si>
    <t>MUSICA</t>
  </si>
  <si>
    <t>CAVEZZA FILOMENA</t>
  </si>
  <si>
    <t>PLESSO SAN BARBATO</t>
  </si>
  <si>
    <t>PLESSO PONTILLO</t>
  </si>
  <si>
    <t>BATTIPAGLIA ANNA</t>
  </si>
  <si>
    <t>ARTE IMMAG.</t>
  </si>
  <si>
    <t>I B TP</t>
  </si>
  <si>
    <t>II B TP</t>
  </si>
  <si>
    <t>I</t>
  </si>
  <si>
    <t>II</t>
  </si>
  <si>
    <t>III</t>
  </si>
  <si>
    <t>IV</t>
  </si>
  <si>
    <t>V</t>
  </si>
  <si>
    <t>AMBITO A</t>
  </si>
  <si>
    <t>AMBITO B</t>
  </si>
  <si>
    <t>AMBITO C</t>
  </si>
  <si>
    <t>I C</t>
  </si>
  <si>
    <t>II B</t>
  </si>
  <si>
    <t>III B</t>
  </si>
  <si>
    <t>II C TP</t>
  </si>
  <si>
    <t>III B TP</t>
  </si>
  <si>
    <t>IV B TP</t>
  </si>
  <si>
    <t>VB TP</t>
  </si>
  <si>
    <t>MENSA</t>
  </si>
  <si>
    <t>DOPO MENSA</t>
  </si>
  <si>
    <t>LABORATORIO LETTURA</t>
  </si>
  <si>
    <t>CONSOLIDAMENTO</t>
  </si>
  <si>
    <t>DOCENTE 2</t>
  </si>
  <si>
    <t>ISTITUTO COMPRENSIVO STATALE 
DI CICCIANO</t>
  </si>
  <si>
    <t>SCUOLA PRIMARIA TEMPO PIENO</t>
  </si>
  <si>
    <t>TEMPO NORMALE</t>
  </si>
  <si>
    <t>LAB SCIENZE/MATEM</t>
  </si>
  <si>
    <t>LAB SCIENZE/MAT</t>
  </si>
  <si>
    <t>LABORAT. LETTURA</t>
  </si>
  <si>
    <t>NOMINATIVO</t>
  </si>
  <si>
    <t>TOTALE ORE CLASSI</t>
  </si>
  <si>
    <t xml:space="preserve">III A </t>
  </si>
  <si>
    <t xml:space="preserve">III C </t>
  </si>
  <si>
    <t>TOTALE ORE DOC.</t>
  </si>
  <si>
    <t xml:space="preserve">ORE </t>
  </si>
  <si>
    <t>RESTO ORE</t>
  </si>
  <si>
    <t>D'AVINO LILIANA</t>
  </si>
  <si>
    <t>GARGIULO FABIOLA</t>
  </si>
  <si>
    <t>RESCIGNO ADRIANA</t>
  </si>
  <si>
    <t>NAPOLITANO MARIA</t>
  </si>
  <si>
    <t>MASCHERI CARMELA</t>
  </si>
  <si>
    <t>LA MANNA PIERINA</t>
  </si>
  <si>
    <t>PIZZA ANNAMARIA</t>
  </si>
  <si>
    <t>PLESSO BOVIO  - TEMPO NORMALE  (28 ORE)</t>
  </si>
  <si>
    <t>ORE DOC ALTRI PLESSI</t>
  </si>
  <si>
    <t>RESTO TOTALE</t>
  </si>
  <si>
    <t>PACCHIANO VINCENZA</t>
  </si>
  <si>
    <t>IL DIRIGENTE SCOLASTICO</t>
  </si>
  <si>
    <t>ARTE IMMAGINE</t>
  </si>
  <si>
    <t xml:space="preserve">MENSA </t>
  </si>
  <si>
    <t>LABOR. LETTURA</t>
  </si>
  <si>
    <t>DOCENTE 1</t>
  </si>
  <si>
    <t xml:space="preserve">SCIENZE </t>
  </si>
  <si>
    <t xml:space="preserve">CLASSI </t>
  </si>
  <si>
    <t>VITALE SILVANA</t>
  </si>
  <si>
    <t>LAB. SCIENZE/MAT</t>
  </si>
  <si>
    <t>MARTINIELLO LUCIA</t>
  </si>
  <si>
    <t>RAPIDA' ANGELA</t>
  </si>
  <si>
    <t>MENNA ANNA</t>
  </si>
  <si>
    <t>GIORDANO PASQUALE</t>
  </si>
  <si>
    <t>SGAMBATI MARIA ASSUNTA</t>
  </si>
  <si>
    <t>NAPOLITANO ANNA</t>
  </si>
  <si>
    <t>D'ASCOLI ROSARIA</t>
  </si>
  <si>
    <t>TULINO ANNA LUISA</t>
  </si>
  <si>
    <t>DE FALCO IMMACOLATA</t>
  </si>
  <si>
    <t>CAVA FELICIA</t>
  </si>
  <si>
    <t>CANNOVA ANTONIETTA</t>
  </si>
  <si>
    <t>CAVEZZA ANNA</t>
  </si>
  <si>
    <t>NAPOLITANO ANTONIETTA</t>
  </si>
  <si>
    <t>GIORDANO ROSARIA ANTONIA</t>
  </si>
  <si>
    <t>Prof. MARIA CAIAZZO</t>
  </si>
  <si>
    <t>PROF. MARIA CAIAZZO</t>
  </si>
  <si>
    <t xml:space="preserve">                   PROF. MARIA CAIAZZO</t>
  </si>
  <si>
    <t xml:space="preserve">                        IL DIRIGENTE SCOLASTICO</t>
  </si>
  <si>
    <t>CAVA</t>
  </si>
  <si>
    <t>PACCHIANO</t>
  </si>
  <si>
    <t xml:space="preserve">  </t>
  </si>
  <si>
    <t>ARTE</t>
  </si>
  <si>
    <t>VB</t>
  </si>
  <si>
    <t>4A</t>
  </si>
  <si>
    <t>5A</t>
  </si>
  <si>
    <t>ORE SOSTITUZIONE/ COMPRESENZA</t>
  </si>
  <si>
    <t>ORE  POTENZIAMENTO POMERIDIANO</t>
  </si>
  <si>
    <t>ORE A DISPOSIZIONE</t>
  </si>
  <si>
    <t xml:space="preserve">ORE A DISPOSIZIONE </t>
  </si>
  <si>
    <t>SCUOLA PRIMARIA-PLESSO SAN BARBATO - TP 40 ORE-TN 28 ORE-</t>
  </si>
  <si>
    <t>ARTE E IMMAGINE</t>
  </si>
  <si>
    <t>IIC</t>
  </si>
  <si>
    <t>RUOTOLO IDA</t>
  </si>
  <si>
    <t>ASSEGNAZIONE DOCENTI  - SCUOLA PRIMARIA A.S. 2019/20</t>
  </si>
  <si>
    <t>APPROFONDIMENTO</t>
  </si>
  <si>
    <t>LABORATORIO</t>
  </si>
  <si>
    <t>BARBATO</t>
  </si>
  <si>
    <t>PERILLO CESIRA</t>
  </si>
  <si>
    <t>CACCAVALE ANTONIETTA</t>
  </si>
  <si>
    <t>IVB</t>
  </si>
  <si>
    <t>IV C</t>
  </si>
  <si>
    <t>DOPOMENSA</t>
  </si>
  <si>
    <t>CERBONE MARIA</t>
  </si>
  <si>
    <t>CAVEZZA LUCIA</t>
  </si>
  <si>
    <t>MARTINIELLO</t>
  </si>
  <si>
    <t>GUADAGNO EMILIA</t>
  </si>
  <si>
    <t>LABOR</t>
  </si>
  <si>
    <t>ARETE</t>
  </si>
  <si>
    <t xml:space="preserve">ISTITUTO COMPRENSIVO STATALE DI CICCIANO </t>
  </si>
  <si>
    <t xml:space="preserve"> ASSEGNAZIONE DOCENTI  - SCUOLA PRIMARIA - A.S. 2019/20</t>
  </si>
  <si>
    <t>AMBITO C + musica</t>
  </si>
  <si>
    <t>AMBITO C +musica+arte</t>
  </si>
  <si>
    <t>AMBITO C+musica+arte+ed. alimentare</t>
  </si>
  <si>
    <t>1 + 2 trinity</t>
  </si>
  <si>
    <t>ORE POTENZIAMENTO POMERIDIANO</t>
  </si>
  <si>
    <t>SCUOLA PRIMARIA-PLESSO PONTILLO - TP 40 ORE</t>
  </si>
  <si>
    <t xml:space="preserve">AMBITO A </t>
  </si>
  <si>
    <t>DE STEFANO FILOMENA</t>
  </si>
  <si>
    <t>CANDIGLIOTA</t>
  </si>
  <si>
    <t>AMBITO A/B</t>
  </si>
  <si>
    <t>BASILE DONATA</t>
  </si>
  <si>
    <t>IIID</t>
  </si>
  <si>
    <t>PERNI GIOVANNA</t>
  </si>
  <si>
    <t>DOCENTE PREVALENTE</t>
  </si>
  <si>
    <t>DE LUCA ANTONELLA</t>
  </si>
  <si>
    <t>AVALLONE CARMELA</t>
  </si>
  <si>
    <t>GENOVESE MARIA ROSARIA</t>
  </si>
  <si>
    <t>VC</t>
  </si>
  <si>
    <t>VD</t>
  </si>
  <si>
    <t>CAVEZZA ANNA MARIA</t>
  </si>
  <si>
    <t>II C</t>
  </si>
  <si>
    <t>SAVONA</t>
  </si>
  <si>
    <t>SPAMPANATO ANGELINA</t>
  </si>
  <si>
    <t>GOGRAFIA</t>
  </si>
  <si>
    <t>ARVONIO ANNA MARIA</t>
  </si>
  <si>
    <t>NAPOLITANOP MAURIZIO</t>
  </si>
  <si>
    <t>MAIONE GIOVANNA</t>
  </si>
  <si>
    <t>DE SARNO CAROLINA</t>
  </si>
  <si>
    <t>BARBATO CARMELA</t>
  </si>
  <si>
    <t>CECE MARIA</t>
  </si>
  <si>
    <t>SARAPPA MARIA GRAZIA</t>
  </si>
  <si>
    <t>CONTE MATILDE</t>
  </si>
  <si>
    <t>CRISPO ANTONIETTA</t>
  </si>
  <si>
    <t>RUOTOLO FILOMENA</t>
  </si>
  <si>
    <t>DE RISI CONCETTA</t>
  </si>
  <si>
    <t>SANTORELLI CORINNA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</si>
</sst>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2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0">
    <xf numFmtId="0" fontId="0" fillId="0" borderId="0" xfId="0"/>
    <xf numFmtId="0" fontId="0" fillId="0" borderId="0" xfId="0" applyBorder="1"/>
    <xf numFmtId="0" fontId="0" fillId="0" borderId="12" xfId="0" applyBorder="1"/>
    <xf numFmtId="0" fontId="2" fillId="2" borderId="5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3" fillId="0" borderId="10" xfId="0" applyFont="1" applyBorder="1"/>
    <xf numFmtId="0" fontId="3" fillId="0" borderId="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Border="1"/>
    <xf numFmtId="0" fontId="5" fillId="9" borderId="3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11" borderId="0" xfId="0" applyFill="1" applyBorder="1" applyAlignment="1">
      <alignment horizontal="center"/>
    </xf>
    <xf numFmtId="0" fontId="3" fillId="0" borderId="4" xfId="0" applyFont="1" applyBorder="1"/>
    <xf numFmtId="0" fontId="3" fillId="5" borderId="11" xfId="0" applyFont="1" applyFill="1" applyBorder="1" applyAlignment="1"/>
    <xf numFmtId="0" fontId="3" fillId="5" borderId="12" xfId="0" applyFont="1" applyFill="1" applyBorder="1" applyAlignment="1"/>
    <xf numFmtId="0" fontId="3" fillId="5" borderId="35" xfId="0" applyFont="1" applyFill="1" applyBorder="1" applyAlignment="1"/>
    <xf numFmtId="0" fontId="8" fillId="0" borderId="19" xfId="0" applyFont="1" applyBorder="1" applyAlignment="1">
      <alignment horizontal="center" vertical="center"/>
    </xf>
    <xf numFmtId="0" fontId="3" fillId="0" borderId="19" xfId="0" applyFont="1" applyBorder="1"/>
    <xf numFmtId="0" fontId="3" fillId="2" borderId="3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2" borderId="2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35" xfId="0" applyFont="1" applyBorder="1"/>
    <xf numFmtId="0" fontId="3" fillId="6" borderId="0" xfId="0" applyFont="1" applyFill="1" applyBorder="1"/>
    <xf numFmtId="0" fontId="3" fillId="6" borderId="4" xfId="0" applyFont="1" applyFill="1" applyBorder="1"/>
    <xf numFmtId="0" fontId="3" fillId="9" borderId="21" xfId="0" applyFont="1" applyFill="1" applyBorder="1"/>
    <xf numFmtId="0" fontId="3" fillId="9" borderId="32" xfId="0" applyFont="1" applyFill="1" applyBorder="1"/>
    <xf numFmtId="0" fontId="3" fillId="9" borderId="14" xfId="0" applyFont="1" applyFill="1" applyBorder="1"/>
    <xf numFmtId="0" fontId="3" fillId="9" borderId="13" xfId="0" applyFont="1" applyFill="1" applyBorder="1"/>
    <xf numFmtId="0" fontId="3" fillId="9" borderId="15" xfId="0" applyFont="1" applyFill="1" applyBorder="1"/>
    <xf numFmtId="0" fontId="3" fillId="9" borderId="31" xfId="0" applyFont="1" applyFill="1" applyBorder="1"/>
    <xf numFmtId="0" fontId="3" fillId="9" borderId="33" xfId="0" applyFont="1" applyFill="1" applyBorder="1"/>
    <xf numFmtId="0" fontId="3" fillId="9" borderId="18" xfId="0" applyFont="1" applyFill="1" applyBorder="1"/>
    <xf numFmtId="0" fontId="3" fillId="0" borderId="0" xfId="0" applyFont="1"/>
    <xf numFmtId="0" fontId="3" fillId="12" borderId="3" xfId="0" applyFont="1" applyFill="1" applyBorder="1"/>
    <xf numFmtId="0" fontId="3" fillId="12" borderId="2" xfId="0" applyFont="1" applyFill="1" applyBorder="1"/>
    <xf numFmtId="0" fontId="3" fillId="12" borderId="11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4" xfId="0" applyFont="1" applyFill="1" applyBorder="1"/>
    <xf numFmtId="0" fontId="8" fillId="12" borderId="11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5" fillId="9" borderId="32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9" borderId="31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31" xfId="0" applyBorder="1"/>
    <xf numFmtId="0" fontId="3" fillId="11" borderId="0" xfId="0" applyFont="1" applyFill="1" applyBorder="1" applyAlignment="1"/>
    <xf numFmtId="0" fontId="8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11" borderId="0" xfId="0" applyFill="1" applyBorder="1"/>
    <xf numFmtId="0" fontId="0" fillId="11" borderId="4" xfId="0" applyFill="1" applyBorder="1"/>
    <xf numFmtId="0" fontId="5" fillId="0" borderId="0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0" xfId="0" applyFont="1" applyFill="1" applyBorder="1" applyAlignment="1">
      <alignment vertical="center" wrapText="1"/>
    </xf>
    <xf numFmtId="0" fontId="5" fillId="9" borderId="29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5" fillId="9" borderId="21" xfId="0" applyFont="1" applyFill="1" applyBorder="1"/>
    <xf numFmtId="0" fontId="0" fillId="11" borderId="0" xfId="0" applyFill="1" applyBorder="1" applyAlignment="1">
      <alignment horizontal="center"/>
    </xf>
    <xf numFmtId="0" fontId="5" fillId="9" borderId="32" xfId="0" applyFont="1" applyFill="1" applyBorder="1"/>
    <xf numFmtId="0" fontId="5" fillId="9" borderId="41" xfId="0" applyFont="1" applyFill="1" applyBorder="1" applyAlignment="1">
      <alignment horizontal="center" vertical="center"/>
    </xf>
    <xf numFmtId="0" fontId="5" fillId="9" borderId="42" xfId="0" applyFont="1" applyFill="1" applyBorder="1" applyAlignment="1">
      <alignment horizontal="center" vertical="center"/>
    </xf>
    <xf numFmtId="0" fontId="5" fillId="9" borderId="43" xfId="0" applyFont="1" applyFill="1" applyBorder="1" applyAlignment="1">
      <alignment horizontal="center" vertical="center"/>
    </xf>
    <xf numFmtId="0" fontId="5" fillId="9" borderId="44" xfId="0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/>
    </xf>
    <xf numFmtId="0" fontId="5" fillId="9" borderId="44" xfId="0" applyFont="1" applyFill="1" applyBorder="1" applyAlignment="1">
      <alignment horizontal="center"/>
    </xf>
    <xf numFmtId="0" fontId="5" fillId="9" borderId="42" xfId="0" applyFont="1" applyFill="1" applyBorder="1" applyAlignment="1">
      <alignment horizontal="center"/>
    </xf>
    <xf numFmtId="0" fontId="5" fillId="9" borderId="43" xfId="0" applyFont="1" applyFill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0" fillId="0" borderId="45" xfId="0" applyBorder="1"/>
    <xf numFmtId="0" fontId="5" fillId="9" borderId="41" xfId="0" applyFont="1" applyFill="1" applyBorder="1" applyAlignment="1">
      <alignment horizontal="center"/>
    </xf>
    <xf numFmtId="0" fontId="0" fillId="0" borderId="10" xfId="0" applyBorder="1" applyAlignment="1">
      <alignment textRotation="180"/>
    </xf>
    <xf numFmtId="0" fontId="0" fillId="0" borderId="11" xfId="0" applyBorder="1" applyAlignment="1">
      <alignment textRotation="180"/>
    </xf>
    <xf numFmtId="0" fontId="0" fillId="0" borderId="0" xfId="0" applyAlignment="1">
      <alignment textRotation="180"/>
    </xf>
    <xf numFmtId="0" fontId="16" fillId="0" borderId="1" xfId="0" applyFont="1" applyBorder="1" applyAlignment="1">
      <alignment horizontal="center" vertical="center"/>
    </xf>
    <xf numFmtId="0" fontId="6" fillId="0" borderId="0" xfId="0" applyFont="1"/>
    <xf numFmtId="0" fontId="17" fillId="0" borderId="0" xfId="0" applyFont="1"/>
    <xf numFmtId="0" fontId="5" fillId="0" borderId="10" xfId="0" applyFont="1" applyBorder="1"/>
    <xf numFmtId="0" fontId="5" fillId="0" borderId="4" xfId="0" applyFont="1" applyBorder="1"/>
    <xf numFmtId="0" fontId="6" fillId="0" borderId="10" xfId="0" applyFont="1" applyBorder="1" applyAlignment="1">
      <alignment textRotation="180"/>
    </xf>
    <xf numFmtId="0" fontId="6" fillId="0" borderId="12" xfId="0" applyFont="1" applyBorder="1"/>
    <xf numFmtId="0" fontId="6" fillId="0" borderId="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35" xfId="0" applyFont="1" applyBorder="1"/>
    <xf numFmtId="0" fontId="3" fillId="0" borderId="46" xfId="0" applyFont="1" applyFill="1" applyBorder="1" applyAlignment="1">
      <alignment vertical="center" wrapText="1"/>
    </xf>
    <xf numFmtId="0" fontId="5" fillId="9" borderId="47" xfId="0" applyFont="1" applyFill="1" applyBorder="1" applyAlignment="1">
      <alignment horizontal="center" vertical="center"/>
    </xf>
    <xf numFmtId="0" fontId="5" fillId="9" borderId="48" xfId="0" applyFont="1" applyFill="1" applyBorder="1" applyAlignment="1">
      <alignment horizontal="center" vertical="center"/>
    </xf>
    <xf numFmtId="0" fontId="5" fillId="9" borderId="49" xfId="0" applyFont="1" applyFill="1" applyBorder="1" applyAlignment="1">
      <alignment horizontal="center" vertical="center"/>
    </xf>
    <xf numFmtId="0" fontId="5" fillId="9" borderId="50" xfId="0" applyFont="1" applyFill="1" applyBorder="1" applyAlignment="1">
      <alignment horizontal="center" vertical="center"/>
    </xf>
    <xf numFmtId="0" fontId="5" fillId="9" borderId="51" xfId="0" applyFont="1" applyFill="1" applyBorder="1" applyAlignment="1">
      <alignment horizontal="center" vertical="center"/>
    </xf>
    <xf numFmtId="0" fontId="5" fillId="9" borderId="50" xfId="0" applyFont="1" applyFill="1" applyBorder="1" applyAlignment="1">
      <alignment horizontal="center"/>
    </xf>
    <xf numFmtId="0" fontId="5" fillId="9" borderId="48" xfId="0" applyFont="1" applyFill="1" applyBorder="1" applyAlignment="1">
      <alignment horizontal="center"/>
    </xf>
    <xf numFmtId="0" fontId="5" fillId="9" borderId="49" xfId="0" applyFont="1" applyFill="1" applyBorder="1" applyAlignment="1">
      <alignment horizontal="center"/>
    </xf>
    <xf numFmtId="0" fontId="5" fillId="9" borderId="47" xfId="0" applyFont="1" applyFill="1" applyBorder="1" applyAlignment="1">
      <alignment horizontal="center"/>
    </xf>
    <xf numFmtId="0" fontId="5" fillId="0" borderId="50" xfId="0" applyFont="1" applyBorder="1" applyAlignment="1">
      <alignment horizontal="center" vertical="center"/>
    </xf>
    <xf numFmtId="0" fontId="0" fillId="0" borderId="51" xfId="0" applyBorder="1"/>
    <xf numFmtId="0" fontId="5" fillId="13" borderId="18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3" fillId="0" borderId="52" xfId="0" applyFont="1" applyFill="1" applyBorder="1" applyAlignment="1">
      <alignment vertical="center" wrapText="1"/>
    </xf>
    <xf numFmtId="0" fontId="3" fillId="0" borderId="53" xfId="0" applyFont="1" applyFill="1" applyBorder="1" applyAlignment="1">
      <alignment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3" fillId="13" borderId="26" xfId="0" applyFont="1" applyFill="1" applyBorder="1" applyAlignment="1">
      <alignment vertical="center" wrapText="1"/>
    </xf>
    <xf numFmtId="0" fontId="5" fillId="13" borderId="21" xfId="0" applyFont="1" applyFill="1" applyBorder="1" applyAlignment="1">
      <alignment horizontal="center" vertical="center"/>
    </xf>
    <xf numFmtId="0" fontId="5" fillId="13" borderId="32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vertical="center" wrapText="1"/>
    </xf>
    <xf numFmtId="0" fontId="5" fillId="13" borderId="14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3" fillId="13" borderId="28" xfId="0" applyFont="1" applyFill="1" applyBorder="1" applyAlignment="1">
      <alignment vertical="center" wrapText="1"/>
    </xf>
    <xf numFmtId="0" fontId="5" fillId="13" borderId="15" xfId="0" applyFont="1" applyFill="1" applyBorder="1" applyAlignment="1">
      <alignment horizontal="center" vertical="center"/>
    </xf>
    <xf numFmtId="0" fontId="5" fillId="13" borderId="31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vertical="center" wrapText="1"/>
    </xf>
    <xf numFmtId="0" fontId="5" fillId="13" borderId="33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37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3" fillId="13" borderId="0" xfId="0" applyFont="1" applyFill="1" applyBorder="1"/>
    <xf numFmtId="0" fontId="3" fillId="13" borderId="4" xfId="0" applyFont="1" applyFill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13" borderId="0" xfId="0" applyFont="1" applyFill="1" applyBorder="1"/>
    <xf numFmtId="0" fontId="5" fillId="9" borderId="57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13" borderId="10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vertical="center" wrapText="1"/>
    </xf>
    <xf numFmtId="0" fontId="12" fillId="13" borderId="0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 vertical="center"/>
    </xf>
    <xf numFmtId="0" fontId="0" fillId="11" borderId="0" xfId="0" applyFill="1" applyBorder="1" applyAlignment="1">
      <alignment horizontal="center"/>
    </xf>
    <xf numFmtId="0" fontId="10" fillId="13" borderId="10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vertical="center" wrapText="1"/>
    </xf>
    <xf numFmtId="0" fontId="5" fillId="13" borderId="54" xfId="0" applyFont="1" applyFill="1" applyBorder="1" applyAlignment="1">
      <alignment horizontal="center" vertical="center"/>
    </xf>
    <xf numFmtId="0" fontId="5" fillId="13" borderId="55" xfId="0" applyFont="1" applyFill="1" applyBorder="1" applyAlignment="1">
      <alignment horizontal="center" vertical="center"/>
    </xf>
    <xf numFmtId="0" fontId="5" fillId="13" borderId="56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13" borderId="3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8" fillId="13" borderId="11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8" fillId="13" borderId="3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3" borderId="11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 wrapText="1"/>
    </xf>
    <xf numFmtId="0" fontId="12" fillId="13" borderId="10" xfId="0" applyFont="1" applyFill="1" applyBorder="1" applyAlignment="1">
      <alignment horizontal="center" vertical="center" wrapText="1"/>
    </xf>
    <xf numFmtId="0" fontId="12" fillId="13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3" fillId="13" borderId="19" xfId="0" applyFont="1" applyFill="1" applyBorder="1" applyAlignment="1">
      <alignment horizontal="center"/>
    </xf>
    <xf numFmtId="0" fontId="3" fillId="13" borderId="25" xfId="0" applyFont="1" applyFill="1" applyBorder="1" applyAlignment="1">
      <alignment horizontal="center"/>
    </xf>
    <xf numFmtId="0" fontId="3" fillId="13" borderId="20" xfId="0" applyFont="1" applyFill="1" applyBorder="1" applyAlignment="1">
      <alignment horizontal="center"/>
    </xf>
    <xf numFmtId="0" fontId="5" fillId="13" borderId="8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180"/>
    </xf>
    <xf numFmtId="0" fontId="5" fillId="0" borderId="3" xfId="0" applyFont="1" applyBorder="1" applyAlignment="1">
      <alignment horizontal="center" vertical="center" textRotation="180"/>
    </xf>
    <xf numFmtId="0" fontId="10" fillId="0" borderId="8" xfId="0" applyFont="1" applyBorder="1" applyAlignment="1">
      <alignment horizontal="center" vertical="center" textRotation="180"/>
    </xf>
    <xf numFmtId="0" fontId="10" fillId="0" borderId="10" xfId="0" applyFont="1" applyBorder="1" applyAlignment="1">
      <alignment horizontal="center" vertical="center" textRotation="180"/>
    </xf>
    <xf numFmtId="0" fontId="10" fillId="0" borderId="11" xfId="0" applyFont="1" applyBorder="1" applyAlignment="1">
      <alignment horizontal="center" vertical="center" textRotation="180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180"/>
    </xf>
    <xf numFmtId="0" fontId="10" fillId="0" borderId="5" xfId="0" applyFont="1" applyBorder="1" applyAlignment="1">
      <alignment horizontal="center" vertical="center" textRotation="180"/>
    </xf>
    <xf numFmtId="0" fontId="10" fillId="0" borderId="3" xfId="0" applyFont="1" applyBorder="1" applyAlignment="1">
      <alignment horizontal="center" vertical="center" textRotation="180"/>
    </xf>
    <xf numFmtId="0" fontId="10" fillId="0" borderId="2" xfId="0" applyFont="1" applyBorder="1" applyAlignment="1">
      <alignment horizontal="center" vertical="center" textRotation="180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11" borderId="1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7" borderId="11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8"/>
  <sheetViews>
    <sheetView tabSelected="1" topLeftCell="A3" zoomScale="90" zoomScaleNormal="90" workbookViewId="0">
      <selection activeCell="D97" sqref="D97"/>
    </sheetView>
  </sheetViews>
  <sheetFormatPr defaultRowHeight="15" x14ac:dyDescent="0.25"/>
  <cols>
    <col min="1" max="1" width="20.5703125" customWidth="1"/>
    <col min="2" max="2" width="27.140625" customWidth="1"/>
    <col min="3" max="3" width="20.28515625" customWidth="1"/>
    <col min="4" max="20" width="6.7109375" customWidth="1"/>
    <col min="21" max="21" width="2.42578125" customWidth="1"/>
    <col min="22" max="22" width="12.140625" customWidth="1"/>
    <col min="23" max="23" width="6.5703125" customWidth="1"/>
    <col min="25" max="25" width="2.5703125" customWidth="1"/>
    <col min="27" max="27" width="2.42578125" customWidth="1"/>
  </cols>
  <sheetData>
    <row r="1" spans="1:28" ht="15" customHeight="1" x14ac:dyDescent="0.25">
      <c r="A1" s="273" t="s">
        <v>126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5"/>
    </row>
    <row r="2" spans="1:28" ht="15" customHeight="1" x14ac:dyDescent="0.25">
      <c r="A2" s="276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8"/>
    </row>
    <row r="3" spans="1:28" ht="15" customHeight="1" x14ac:dyDescent="0.25">
      <c r="A3" s="276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8"/>
    </row>
    <row r="4" spans="1:28" ht="15" customHeight="1" x14ac:dyDescent="0.25">
      <c r="A4" s="276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8"/>
    </row>
    <row r="5" spans="1:28" ht="15" customHeight="1" x14ac:dyDescent="0.25">
      <c r="A5" s="48"/>
      <c r="B5" s="47"/>
      <c r="C5" s="47"/>
      <c r="D5" s="47"/>
      <c r="E5" s="47"/>
      <c r="F5" s="47"/>
      <c r="G5" s="47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70"/>
    </row>
    <row r="6" spans="1:28" ht="18.75" x14ac:dyDescent="0.3">
      <c r="A6" s="231" t="s">
        <v>65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3"/>
    </row>
    <row r="7" spans="1:28" ht="18.75" x14ac:dyDescent="0.3">
      <c r="A7" s="231" t="s">
        <v>111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3"/>
    </row>
    <row r="8" spans="1:28" ht="15.75" thickBot="1" x14ac:dyDescent="0.3">
      <c r="A8" s="24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55"/>
    </row>
    <row r="9" spans="1:28" ht="16.5" thickBot="1" x14ac:dyDescent="0.3">
      <c r="A9" s="281"/>
      <c r="B9" s="282"/>
      <c r="C9" s="283"/>
      <c r="D9" s="279" t="s">
        <v>10</v>
      </c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43"/>
      <c r="V9" s="43"/>
      <c r="W9" s="114" t="s">
        <v>56</v>
      </c>
      <c r="X9" s="43"/>
      <c r="Y9" s="43"/>
      <c r="Z9" s="43"/>
      <c r="AA9" s="43"/>
      <c r="AB9" s="55"/>
    </row>
    <row r="10" spans="1:28" ht="57.75" thickBot="1" x14ac:dyDescent="0.3">
      <c r="A10" s="24"/>
      <c r="B10" s="49"/>
      <c r="C10" s="50" t="s">
        <v>51</v>
      </c>
      <c r="D10" s="38" t="s">
        <v>0</v>
      </c>
      <c r="E10" s="38" t="s">
        <v>1</v>
      </c>
      <c r="F10" s="38" t="s">
        <v>33</v>
      </c>
      <c r="G10" s="38" t="s">
        <v>2</v>
      </c>
      <c r="H10" s="38" t="s">
        <v>34</v>
      </c>
      <c r="I10" s="38" t="s">
        <v>109</v>
      </c>
      <c r="J10" s="38" t="s">
        <v>53</v>
      </c>
      <c r="K10" s="38" t="s">
        <v>35</v>
      </c>
      <c r="L10" s="38" t="s">
        <v>54</v>
      </c>
      <c r="M10" s="38" t="s">
        <v>139</v>
      </c>
      <c r="N10" s="38" t="s">
        <v>3</v>
      </c>
      <c r="O10" s="38" t="s">
        <v>117</v>
      </c>
      <c r="P10" s="38" t="s">
        <v>118</v>
      </c>
      <c r="Q10" s="38" t="s">
        <v>5</v>
      </c>
      <c r="R10" s="38" t="s">
        <v>6</v>
      </c>
      <c r="S10" s="38" t="s">
        <v>145</v>
      </c>
      <c r="T10" s="38" t="s">
        <v>146</v>
      </c>
      <c r="U10" s="43"/>
      <c r="V10" s="41" t="s">
        <v>55</v>
      </c>
      <c r="W10" s="115">
        <v>22</v>
      </c>
      <c r="X10" s="41" t="s">
        <v>57</v>
      </c>
      <c r="Y10" s="43"/>
      <c r="Z10" s="41" t="s">
        <v>66</v>
      </c>
      <c r="AA10" s="43"/>
      <c r="AB10" s="41" t="s">
        <v>67</v>
      </c>
    </row>
    <row r="11" spans="1:28" ht="15" customHeight="1" x14ac:dyDescent="0.25">
      <c r="A11" s="241" t="s">
        <v>134</v>
      </c>
      <c r="B11" s="26" t="s">
        <v>11</v>
      </c>
      <c r="C11" s="284" t="s">
        <v>123</v>
      </c>
      <c r="D11" s="35">
        <v>9</v>
      </c>
      <c r="E11" s="31">
        <v>9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247"/>
      <c r="V11" s="234">
        <f>SUM(D11:T12)</f>
        <v>20</v>
      </c>
      <c r="W11" s="247"/>
      <c r="X11" s="234">
        <f>$W$10-V11</f>
        <v>2</v>
      </c>
      <c r="Y11" s="247"/>
      <c r="Z11" s="256"/>
      <c r="AA11" s="247"/>
      <c r="AB11" s="234"/>
    </row>
    <row r="12" spans="1:28" ht="15.75" thickBot="1" x14ac:dyDescent="0.3">
      <c r="A12" s="242"/>
      <c r="B12" s="27" t="s">
        <v>22</v>
      </c>
      <c r="C12" s="285"/>
      <c r="D12" s="36">
        <v>1</v>
      </c>
      <c r="E12" s="32">
        <v>1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248"/>
      <c r="V12" s="235"/>
      <c r="W12" s="248"/>
      <c r="X12" s="235"/>
      <c r="Y12" s="248"/>
      <c r="Z12" s="257"/>
      <c r="AA12" s="248"/>
      <c r="AB12" s="235"/>
    </row>
    <row r="13" spans="1:28" x14ac:dyDescent="0.25">
      <c r="A13" s="241" t="s">
        <v>31</v>
      </c>
      <c r="B13" s="26" t="s">
        <v>13</v>
      </c>
      <c r="C13" s="244" t="s">
        <v>135</v>
      </c>
      <c r="D13" s="35">
        <v>6</v>
      </c>
      <c r="E13" s="31"/>
      <c r="F13" s="31">
        <v>6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248"/>
      <c r="V13" s="234">
        <f>SUM(D13:T16)</f>
        <v>20</v>
      </c>
      <c r="W13" s="248"/>
      <c r="X13" s="234">
        <f t="shared" ref="X13" si="0">$W$10-V13</f>
        <v>2</v>
      </c>
      <c r="Y13" s="248"/>
      <c r="Z13" s="234"/>
      <c r="AA13" s="248"/>
      <c r="AB13" s="234"/>
    </row>
    <row r="14" spans="1:28" x14ac:dyDescent="0.25">
      <c r="A14" s="242"/>
      <c r="B14" s="153" t="s">
        <v>14</v>
      </c>
      <c r="C14" s="245"/>
      <c r="D14" s="89">
        <v>2</v>
      </c>
      <c r="E14" s="88"/>
      <c r="F14" s="88">
        <v>2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248"/>
      <c r="V14" s="235"/>
      <c r="W14" s="248"/>
      <c r="X14" s="235"/>
      <c r="Y14" s="248"/>
      <c r="Z14" s="235"/>
      <c r="AA14" s="248"/>
      <c r="AB14" s="235"/>
    </row>
    <row r="15" spans="1:28" x14ac:dyDescent="0.25">
      <c r="A15" s="242"/>
      <c r="B15" s="153" t="s">
        <v>16</v>
      </c>
      <c r="C15" s="245"/>
      <c r="D15" s="89">
        <v>1</v>
      </c>
      <c r="E15" s="88"/>
      <c r="F15" s="88">
        <v>1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248"/>
      <c r="V15" s="235"/>
      <c r="W15" s="248"/>
      <c r="X15" s="235"/>
      <c r="Y15" s="248"/>
      <c r="Z15" s="235"/>
      <c r="AA15" s="248"/>
      <c r="AB15" s="235"/>
    </row>
    <row r="16" spans="1:28" ht="15.75" thickBot="1" x14ac:dyDescent="0.3">
      <c r="A16" s="242"/>
      <c r="B16" s="27" t="s">
        <v>15</v>
      </c>
      <c r="C16" s="245"/>
      <c r="D16" s="36">
        <v>1</v>
      </c>
      <c r="E16" s="32"/>
      <c r="F16" s="32">
        <v>1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248"/>
      <c r="V16" s="235"/>
      <c r="W16" s="248"/>
      <c r="X16" s="235"/>
      <c r="Y16" s="248"/>
      <c r="Z16" s="235"/>
      <c r="AA16" s="248"/>
      <c r="AB16" s="235"/>
    </row>
    <row r="17" spans="1:28" x14ac:dyDescent="0.25">
      <c r="A17" s="241" t="s">
        <v>137</v>
      </c>
      <c r="B17" s="26" t="s">
        <v>13</v>
      </c>
      <c r="C17" s="244" t="s">
        <v>136</v>
      </c>
      <c r="D17" s="35"/>
      <c r="E17" s="31">
        <v>6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248"/>
      <c r="V17" s="234">
        <f>SUM(D17:T22)</f>
        <v>20</v>
      </c>
      <c r="W17" s="248"/>
      <c r="X17" s="234">
        <f t="shared" ref="X17" si="1">$W$10-V17</f>
        <v>2</v>
      </c>
      <c r="Y17" s="248"/>
      <c r="Z17" s="234"/>
      <c r="AA17" s="248"/>
      <c r="AB17" s="234"/>
    </row>
    <row r="18" spans="1:28" x14ac:dyDescent="0.25">
      <c r="A18" s="242"/>
      <c r="B18" s="153" t="s">
        <v>14</v>
      </c>
      <c r="C18" s="245"/>
      <c r="D18" s="89"/>
      <c r="E18" s="88">
        <v>2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248"/>
      <c r="V18" s="235"/>
      <c r="W18" s="248"/>
      <c r="X18" s="235"/>
      <c r="Y18" s="248"/>
      <c r="Z18" s="235"/>
      <c r="AA18" s="248"/>
      <c r="AB18" s="235"/>
    </row>
    <row r="19" spans="1:28" x14ac:dyDescent="0.25">
      <c r="A19" s="242"/>
      <c r="B19" s="153" t="s">
        <v>11</v>
      </c>
      <c r="C19" s="245"/>
      <c r="D19" s="89"/>
      <c r="E19" s="88"/>
      <c r="F19" s="88">
        <v>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248"/>
      <c r="V19" s="235"/>
      <c r="W19" s="248"/>
      <c r="X19" s="235"/>
      <c r="Y19" s="248"/>
      <c r="Z19" s="235"/>
      <c r="AA19" s="248"/>
      <c r="AB19" s="235"/>
    </row>
    <row r="20" spans="1:28" x14ac:dyDescent="0.25">
      <c r="A20" s="242"/>
      <c r="B20" s="27" t="s">
        <v>99</v>
      </c>
      <c r="C20" s="245"/>
      <c r="D20" s="36"/>
      <c r="E20" s="32"/>
      <c r="F20" s="32">
        <v>1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248"/>
      <c r="V20" s="235"/>
      <c r="W20" s="248"/>
      <c r="X20" s="235"/>
      <c r="Y20" s="248"/>
      <c r="Z20" s="235"/>
      <c r="AA20" s="248"/>
      <c r="AB20" s="235"/>
    </row>
    <row r="21" spans="1:28" x14ac:dyDescent="0.25">
      <c r="A21" s="242"/>
      <c r="B21" s="39" t="s">
        <v>15</v>
      </c>
      <c r="C21" s="245"/>
      <c r="D21" s="44"/>
      <c r="E21" s="34">
        <v>1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248"/>
      <c r="V21" s="235"/>
      <c r="W21" s="248"/>
      <c r="X21" s="235"/>
      <c r="Y21" s="248"/>
      <c r="Z21" s="235"/>
      <c r="AA21" s="248"/>
      <c r="AB21" s="235"/>
    </row>
    <row r="22" spans="1:28" ht="15.75" thickBot="1" x14ac:dyDescent="0.3">
      <c r="A22" s="286"/>
      <c r="B22" s="28" t="s">
        <v>16</v>
      </c>
      <c r="C22" s="287"/>
      <c r="D22" s="37"/>
      <c r="E22" s="33">
        <v>1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248"/>
      <c r="V22" s="240"/>
      <c r="W22" s="248"/>
      <c r="X22" s="240"/>
      <c r="Y22" s="248"/>
      <c r="Z22" s="240"/>
      <c r="AA22" s="248"/>
      <c r="AB22" s="240"/>
    </row>
    <row r="23" spans="1:28" x14ac:dyDescent="0.25">
      <c r="A23" s="241" t="s">
        <v>141</v>
      </c>
      <c r="B23" s="26" t="s">
        <v>11</v>
      </c>
      <c r="C23" s="244" t="s">
        <v>60</v>
      </c>
      <c r="D23" s="35"/>
      <c r="E23" s="31"/>
      <c r="F23" s="31"/>
      <c r="G23" s="31">
        <v>8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248"/>
      <c r="V23" s="234">
        <f>SUM(D23:T29)</f>
        <v>20</v>
      </c>
      <c r="W23" s="248"/>
      <c r="X23" s="234">
        <f t="shared" ref="X23" si="2">$W$10-V23</f>
        <v>2</v>
      </c>
      <c r="Y23" s="248"/>
      <c r="Z23" s="234"/>
      <c r="AA23" s="248"/>
      <c r="AB23" s="234"/>
    </row>
    <row r="24" spans="1:28" x14ac:dyDescent="0.25">
      <c r="A24" s="242"/>
      <c r="B24" s="27" t="s">
        <v>22</v>
      </c>
      <c r="C24" s="245"/>
      <c r="D24" s="36"/>
      <c r="E24" s="32"/>
      <c r="F24" s="32"/>
      <c r="G24" s="32">
        <v>1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248"/>
      <c r="V24" s="235"/>
      <c r="W24" s="248"/>
      <c r="X24" s="235"/>
      <c r="Y24" s="248"/>
      <c r="Z24" s="235"/>
      <c r="AA24" s="248"/>
      <c r="AB24" s="235"/>
    </row>
    <row r="25" spans="1:28" x14ac:dyDescent="0.25">
      <c r="A25" s="242"/>
      <c r="B25" s="39" t="s">
        <v>13</v>
      </c>
      <c r="C25" s="245"/>
      <c r="D25" s="44"/>
      <c r="E25" s="34"/>
      <c r="F25" s="34"/>
      <c r="G25" s="34">
        <v>6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248"/>
      <c r="V25" s="235"/>
      <c r="W25" s="248"/>
      <c r="X25" s="235"/>
      <c r="Y25" s="248"/>
      <c r="Z25" s="235"/>
      <c r="AA25" s="248"/>
      <c r="AB25" s="235"/>
    </row>
    <row r="26" spans="1:28" x14ac:dyDescent="0.25">
      <c r="A26" s="242"/>
      <c r="B26" s="39" t="s">
        <v>14</v>
      </c>
      <c r="C26" s="245"/>
      <c r="D26" s="44"/>
      <c r="E26" s="34"/>
      <c r="F26" s="34"/>
      <c r="G26" s="34">
        <v>2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248"/>
      <c r="V26" s="235"/>
      <c r="W26" s="248"/>
      <c r="X26" s="235"/>
      <c r="Y26" s="248"/>
      <c r="Z26" s="235"/>
      <c r="AA26" s="248"/>
      <c r="AB26" s="235"/>
    </row>
    <row r="27" spans="1:28" x14ac:dyDescent="0.25">
      <c r="A27" s="242"/>
      <c r="B27" s="39" t="s">
        <v>13</v>
      </c>
      <c r="C27" s="245"/>
      <c r="D27" s="44"/>
      <c r="E27" s="34"/>
      <c r="F27" s="34"/>
      <c r="G27" s="34">
        <v>1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248"/>
      <c r="V27" s="235"/>
      <c r="W27" s="248"/>
      <c r="X27" s="235"/>
      <c r="Y27" s="248"/>
      <c r="Z27" s="235"/>
      <c r="AA27" s="248"/>
      <c r="AB27" s="235"/>
    </row>
    <row r="28" spans="1:28" x14ac:dyDescent="0.25">
      <c r="A28" s="242"/>
      <c r="B28" s="39" t="s">
        <v>15</v>
      </c>
      <c r="C28" s="245"/>
      <c r="D28" s="44"/>
      <c r="E28" s="34"/>
      <c r="F28" s="34"/>
      <c r="G28" s="34">
        <v>1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248"/>
      <c r="V28" s="235"/>
      <c r="W28" s="248"/>
      <c r="X28" s="235"/>
      <c r="Y28" s="248"/>
      <c r="Z28" s="235"/>
      <c r="AA28" s="248"/>
      <c r="AB28" s="235"/>
    </row>
    <row r="29" spans="1:28" ht="15.75" thickBot="1" x14ac:dyDescent="0.3">
      <c r="A29" s="242"/>
      <c r="B29" s="39" t="s">
        <v>17</v>
      </c>
      <c r="C29" s="245"/>
      <c r="D29" s="44"/>
      <c r="E29" s="34"/>
      <c r="F29" s="34"/>
      <c r="G29" s="34">
        <v>1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248"/>
      <c r="V29" s="235"/>
      <c r="W29" s="248"/>
      <c r="X29" s="235"/>
      <c r="Y29" s="248"/>
      <c r="Z29" s="235"/>
      <c r="AA29" s="248"/>
      <c r="AB29" s="235"/>
    </row>
    <row r="30" spans="1:28" x14ac:dyDescent="0.25">
      <c r="A30" s="241" t="s">
        <v>30</v>
      </c>
      <c r="B30" s="26" t="s">
        <v>11</v>
      </c>
      <c r="C30" s="244" t="s">
        <v>62</v>
      </c>
      <c r="D30" s="35"/>
      <c r="E30" s="31"/>
      <c r="F30" s="31"/>
      <c r="G30" s="31"/>
      <c r="H30" s="31">
        <v>8</v>
      </c>
      <c r="I30" s="31">
        <v>8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248"/>
      <c r="V30" s="234">
        <f>SUM(D30:T32)</f>
        <v>20</v>
      </c>
      <c r="W30" s="248"/>
      <c r="X30" s="234">
        <f t="shared" ref="X30" si="3">$W$10-V30</f>
        <v>2</v>
      </c>
      <c r="Y30" s="248"/>
      <c r="Z30" s="234"/>
      <c r="AA30" s="248"/>
      <c r="AB30" s="234"/>
    </row>
    <row r="31" spans="1:28" x14ac:dyDescent="0.25">
      <c r="A31" s="242"/>
      <c r="B31" s="153" t="s">
        <v>108</v>
      </c>
      <c r="C31" s="245"/>
      <c r="D31" s="89"/>
      <c r="E31" s="88"/>
      <c r="F31" s="88"/>
      <c r="G31" s="88"/>
      <c r="H31" s="88">
        <v>1</v>
      </c>
      <c r="I31" s="88">
        <v>1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248"/>
      <c r="V31" s="235"/>
      <c r="W31" s="248"/>
      <c r="X31" s="235"/>
      <c r="Y31" s="248"/>
      <c r="Z31" s="235"/>
      <c r="AA31" s="248"/>
      <c r="AB31" s="235"/>
    </row>
    <row r="32" spans="1:28" ht="15.75" thickBot="1" x14ac:dyDescent="0.3">
      <c r="A32" s="242"/>
      <c r="B32" s="153" t="s">
        <v>16</v>
      </c>
      <c r="C32" s="245"/>
      <c r="D32" s="89"/>
      <c r="E32" s="88"/>
      <c r="F32" s="88"/>
      <c r="G32" s="88"/>
      <c r="H32" s="88">
        <v>1</v>
      </c>
      <c r="I32" s="88">
        <v>1</v>
      </c>
      <c r="J32" s="88"/>
      <c r="K32" s="88"/>
      <c r="L32" s="88"/>
      <c r="M32" s="88"/>
      <c r="N32" s="88"/>
      <c r="O32" s="88"/>
      <c r="P32" s="166"/>
      <c r="Q32" s="88"/>
      <c r="R32" s="88"/>
      <c r="S32" s="88"/>
      <c r="T32" s="88"/>
      <c r="U32" s="248"/>
      <c r="V32" s="235"/>
      <c r="W32" s="248"/>
      <c r="X32" s="235"/>
      <c r="Y32" s="248"/>
      <c r="Z32" s="235"/>
      <c r="AA32" s="248"/>
      <c r="AB32" s="235"/>
    </row>
    <row r="33" spans="1:28" x14ac:dyDescent="0.25">
      <c r="A33" s="241" t="s">
        <v>31</v>
      </c>
      <c r="B33" s="26" t="s">
        <v>13</v>
      </c>
      <c r="C33" s="244" t="s">
        <v>110</v>
      </c>
      <c r="D33" s="35"/>
      <c r="E33" s="31"/>
      <c r="F33" s="31"/>
      <c r="G33" s="31"/>
      <c r="H33" s="31">
        <v>6</v>
      </c>
      <c r="I33" s="31">
        <v>6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248"/>
      <c r="V33" s="234">
        <f>SUM(D33:T36)</f>
        <v>20</v>
      </c>
      <c r="W33" s="248"/>
      <c r="X33" s="234">
        <f t="shared" ref="X33" si="4">$W$10-V33</f>
        <v>2</v>
      </c>
      <c r="Y33" s="248"/>
      <c r="Z33" s="234"/>
      <c r="AA33" s="248"/>
      <c r="AB33" s="234"/>
    </row>
    <row r="34" spans="1:28" x14ac:dyDescent="0.25">
      <c r="A34" s="242"/>
      <c r="B34" s="27" t="s">
        <v>14</v>
      </c>
      <c r="C34" s="245"/>
      <c r="D34" s="36"/>
      <c r="E34" s="32"/>
      <c r="F34" s="32"/>
      <c r="G34" s="32"/>
      <c r="H34" s="32">
        <v>2</v>
      </c>
      <c r="I34" s="32">
        <v>2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248"/>
      <c r="V34" s="235"/>
      <c r="W34" s="248"/>
      <c r="X34" s="235"/>
      <c r="Y34" s="248"/>
      <c r="Z34" s="235"/>
      <c r="AA34" s="248"/>
      <c r="AB34" s="235"/>
    </row>
    <row r="35" spans="1:28" x14ac:dyDescent="0.25">
      <c r="A35" s="242"/>
      <c r="B35" s="39" t="s">
        <v>15</v>
      </c>
      <c r="C35" s="245"/>
      <c r="D35" s="44"/>
      <c r="E35" s="34"/>
      <c r="F35" s="34"/>
      <c r="G35" s="34"/>
      <c r="H35" s="34">
        <v>1</v>
      </c>
      <c r="I35" s="34">
        <v>1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248"/>
      <c r="V35" s="235"/>
      <c r="W35" s="248"/>
      <c r="X35" s="235"/>
      <c r="Y35" s="248"/>
      <c r="Z35" s="235"/>
      <c r="AA35" s="248"/>
      <c r="AB35" s="235"/>
    </row>
    <row r="36" spans="1:28" ht="15.75" thickBot="1" x14ac:dyDescent="0.3">
      <c r="A36" s="242"/>
      <c r="B36" s="39" t="s">
        <v>17</v>
      </c>
      <c r="C36" s="245"/>
      <c r="D36" s="44"/>
      <c r="E36" s="34"/>
      <c r="F36" s="34"/>
      <c r="G36" s="34"/>
      <c r="H36" s="34">
        <v>1</v>
      </c>
      <c r="I36" s="34">
        <v>1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248"/>
      <c r="V36" s="235"/>
      <c r="W36" s="248"/>
      <c r="X36" s="235"/>
      <c r="Y36" s="248"/>
      <c r="Z36" s="235"/>
      <c r="AA36" s="248"/>
      <c r="AB36" s="235"/>
    </row>
    <row r="37" spans="1:28" x14ac:dyDescent="0.25">
      <c r="A37" s="241" t="s">
        <v>30</v>
      </c>
      <c r="B37" s="26" t="s">
        <v>11</v>
      </c>
      <c r="C37" s="244" t="s">
        <v>138</v>
      </c>
      <c r="D37" s="35"/>
      <c r="E37" s="31"/>
      <c r="F37" s="31"/>
      <c r="G37" s="31"/>
      <c r="H37" s="31"/>
      <c r="I37" s="31"/>
      <c r="J37" s="31">
        <v>8</v>
      </c>
      <c r="K37" s="31">
        <v>8</v>
      </c>
      <c r="L37" s="31"/>
      <c r="M37" s="31"/>
      <c r="N37" s="31"/>
      <c r="O37" s="31"/>
      <c r="P37" s="31"/>
      <c r="Q37" s="31"/>
      <c r="R37" s="31"/>
      <c r="S37" s="31"/>
      <c r="T37" s="31"/>
      <c r="U37" s="248"/>
      <c r="V37" s="234">
        <f>SUM(D37:T39)</f>
        <v>20</v>
      </c>
      <c r="W37" s="248"/>
      <c r="X37" s="234">
        <f t="shared" ref="X37" si="5">$W$10-V37</f>
        <v>2</v>
      </c>
      <c r="Y37" s="248"/>
      <c r="Z37" s="234"/>
      <c r="AA37" s="248"/>
      <c r="AB37" s="234"/>
    </row>
    <row r="38" spans="1:28" x14ac:dyDescent="0.25">
      <c r="A38" s="242"/>
      <c r="B38" s="27" t="s">
        <v>99</v>
      </c>
      <c r="C38" s="245"/>
      <c r="D38" s="36"/>
      <c r="E38" s="32"/>
      <c r="F38" s="32"/>
      <c r="G38" s="32"/>
      <c r="H38" s="32"/>
      <c r="I38" s="32"/>
      <c r="J38" s="32">
        <v>1</v>
      </c>
      <c r="K38" s="32">
        <v>1</v>
      </c>
      <c r="L38" s="32"/>
      <c r="M38" s="32"/>
      <c r="N38" s="32"/>
      <c r="O38" s="32"/>
      <c r="P38" s="32"/>
      <c r="Q38" s="32"/>
      <c r="R38" s="32"/>
      <c r="S38" s="32"/>
      <c r="T38" s="32"/>
      <c r="U38" s="248"/>
      <c r="V38" s="235"/>
      <c r="W38" s="248"/>
      <c r="X38" s="235"/>
      <c r="Y38" s="248"/>
      <c r="Z38" s="235"/>
      <c r="AA38" s="248"/>
      <c r="AB38" s="235"/>
    </row>
    <row r="39" spans="1:28" ht="15.75" thickBot="1" x14ac:dyDescent="0.3">
      <c r="A39" s="242"/>
      <c r="B39" s="39" t="s">
        <v>17</v>
      </c>
      <c r="C39" s="245"/>
      <c r="D39" s="44"/>
      <c r="E39" s="34"/>
      <c r="F39" s="34"/>
      <c r="G39" s="34"/>
      <c r="H39" s="34"/>
      <c r="I39" s="34"/>
      <c r="J39" s="34">
        <v>1</v>
      </c>
      <c r="K39" s="34">
        <v>1</v>
      </c>
      <c r="L39" s="34"/>
      <c r="M39" s="34"/>
      <c r="N39" s="34"/>
      <c r="O39" s="34"/>
      <c r="P39" s="34"/>
      <c r="Q39" s="34"/>
      <c r="R39" s="34"/>
      <c r="S39" s="34"/>
      <c r="T39" s="34"/>
      <c r="U39" s="248"/>
      <c r="V39" s="235"/>
      <c r="W39" s="248"/>
      <c r="X39" s="235"/>
      <c r="Y39" s="248"/>
      <c r="Z39" s="235"/>
      <c r="AA39" s="248"/>
      <c r="AB39" s="235"/>
    </row>
    <row r="40" spans="1:28" x14ac:dyDescent="0.25">
      <c r="A40" s="241" t="s">
        <v>30</v>
      </c>
      <c r="B40" s="26" t="s">
        <v>13</v>
      </c>
      <c r="C40" s="244" t="s">
        <v>59</v>
      </c>
      <c r="D40" s="35"/>
      <c r="E40" s="31"/>
      <c r="F40" s="31"/>
      <c r="G40" s="31"/>
      <c r="H40" s="31"/>
      <c r="I40" s="31"/>
      <c r="J40" s="31">
        <v>6</v>
      </c>
      <c r="K40" s="31">
        <v>6</v>
      </c>
      <c r="L40" s="31"/>
      <c r="M40" s="31"/>
      <c r="N40" s="31"/>
      <c r="O40" s="31"/>
      <c r="P40" s="31"/>
      <c r="Q40" s="31"/>
      <c r="R40" s="31"/>
      <c r="S40" s="31"/>
      <c r="T40" s="31"/>
      <c r="U40" s="248"/>
      <c r="V40" s="234">
        <f>SUM(D40:T43)</f>
        <v>20</v>
      </c>
      <c r="W40" s="248"/>
      <c r="X40" s="234">
        <f t="shared" ref="X40" si="6">$W$10-V40</f>
        <v>2</v>
      </c>
      <c r="Y40" s="248"/>
      <c r="Z40" s="234"/>
      <c r="AA40" s="248"/>
      <c r="AB40" s="234"/>
    </row>
    <row r="41" spans="1:28" x14ac:dyDescent="0.25">
      <c r="A41" s="242"/>
      <c r="B41" s="27" t="s">
        <v>14</v>
      </c>
      <c r="C41" s="245"/>
      <c r="D41" s="36"/>
      <c r="E41" s="32"/>
      <c r="F41" s="32"/>
      <c r="G41" s="32"/>
      <c r="H41" s="32"/>
      <c r="I41" s="32"/>
      <c r="J41" s="32">
        <v>2</v>
      </c>
      <c r="K41" s="32">
        <v>2</v>
      </c>
      <c r="L41" s="32"/>
      <c r="M41" s="32"/>
      <c r="N41" s="32"/>
      <c r="O41" s="32"/>
      <c r="P41" s="32"/>
      <c r="Q41" s="32"/>
      <c r="R41" s="32"/>
      <c r="S41" s="32"/>
      <c r="T41" s="32"/>
      <c r="U41" s="248"/>
      <c r="V41" s="235"/>
      <c r="W41" s="248"/>
      <c r="X41" s="235"/>
      <c r="Y41" s="248"/>
      <c r="Z41" s="235"/>
      <c r="AA41" s="248"/>
      <c r="AB41" s="235"/>
    </row>
    <row r="42" spans="1:28" x14ac:dyDescent="0.25">
      <c r="A42" s="242"/>
      <c r="B42" s="39" t="s">
        <v>16</v>
      </c>
      <c r="C42" s="245"/>
      <c r="D42" s="44"/>
      <c r="E42" s="34"/>
      <c r="F42" s="34"/>
      <c r="G42" s="34"/>
      <c r="H42" s="34"/>
      <c r="I42" s="34"/>
      <c r="J42" s="34">
        <v>1</v>
      </c>
      <c r="K42" s="34">
        <v>1</v>
      </c>
      <c r="L42" s="34"/>
      <c r="M42" s="34"/>
      <c r="N42" s="34"/>
      <c r="O42" s="34"/>
      <c r="P42" s="34"/>
      <c r="Q42" s="34"/>
      <c r="R42" s="34"/>
      <c r="S42" s="34"/>
      <c r="T42" s="34"/>
      <c r="U42" s="248"/>
      <c r="V42" s="235"/>
      <c r="W42" s="248"/>
      <c r="X42" s="235"/>
      <c r="Y42" s="248"/>
      <c r="Z42" s="235"/>
      <c r="AA42" s="248"/>
      <c r="AB42" s="235"/>
    </row>
    <row r="43" spans="1:28" ht="15.75" thickBot="1" x14ac:dyDescent="0.3">
      <c r="A43" s="242"/>
      <c r="B43" s="39" t="s">
        <v>15</v>
      </c>
      <c r="C43" s="245"/>
      <c r="D43" s="44"/>
      <c r="E43" s="34"/>
      <c r="F43" s="34"/>
      <c r="G43" s="34"/>
      <c r="H43" s="34"/>
      <c r="I43" s="34"/>
      <c r="J43" s="34">
        <v>1</v>
      </c>
      <c r="K43" s="34">
        <v>1</v>
      </c>
      <c r="L43" s="34"/>
      <c r="M43" s="34"/>
      <c r="N43" s="34"/>
      <c r="O43" s="34"/>
      <c r="P43" s="34"/>
      <c r="Q43" s="34"/>
      <c r="R43" s="34"/>
      <c r="S43" s="34"/>
      <c r="T43" s="34"/>
      <c r="U43" s="248"/>
      <c r="V43" s="235"/>
      <c r="W43" s="248"/>
      <c r="X43" s="235"/>
      <c r="Y43" s="248"/>
      <c r="Z43" s="235"/>
      <c r="AA43" s="248"/>
      <c r="AB43" s="235"/>
    </row>
    <row r="44" spans="1:28" x14ac:dyDescent="0.25">
      <c r="A44" s="241" t="s">
        <v>30</v>
      </c>
      <c r="B44" s="26" t="s">
        <v>11</v>
      </c>
      <c r="C44" s="244" t="s">
        <v>140</v>
      </c>
      <c r="D44" s="32"/>
      <c r="E44" s="32"/>
      <c r="F44" s="32"/>
      <c r="G44" s="32"/>
      <c r="H44" s="32"/>
      <c r="I44" s="32"/>
      <c r="J44" s="32"/>
      <c r="K44" s="32"/>
      <c r="L44" s="32">
        <v>8</v>
      </c>
      <c r="M44" s="32">
        <v>8</v>
      </c>
      <c r="N44" s="32"/>
      <c r="O44" s="32"/>
      <c r="P44" s="32"/>
      <c r="Q44" s="32"/>
      <c r="R44" s="32"/>
      <c r="S44" s="32"/>
      <c r="T44" s="32"/>
      <c r="U44" s="249"/>
      <c r="V44" s="234">
        <f>SUM(D44:T46)</f>
        <v>20</v>
      </c>
      <c r="W44" s="248"/>
      <c r="X44" s="234">
        <f t="shared" ref="X44" si="7">$W$10-V44</f>
        <v>2</v>
      </c>
      <c r="Y44" s="248"/>
      <c r="Z44" s="234"/>
      <c r="AA44" s="248"/>
      <c r="AB44" s="234"/>
    </row>
    <row r="45" spans="1:28" x14ac:dyDescent="0.25">
      <c r="A45" s="242"/>
      <c r="B45" s="27" t="s">
        <v>108</v>
      </c>
      <c r="C45" s="245"/>
      <c r="D45" s="32"/>
      <c r="E45" s="32"/>
      <c r="F45" s="32"/>
      <c r="G45" s="32"/>
      <c r="H45" s="32"/>
      <c r="I45" s="32"/>
      <c r="J45" s="32"/>
      <c r="K45" s="32"/>
      <c r="L45" s="32">
        <v>1</v>
      </c>
      <c r="M45" s="32">
        <v>1</v>
      </c>
      <c r="N45" s="32"/>
      <c r="O45" s="32"/>
      <c r="P45" s="32"/>
      <c r="Q45" s="32"/>
      <c r="R45" s="32"/>
      <c r="S45" s="32"/>
      <c r="T45" s="32"/>
      <c r="U45" s="249"/>
      <c r="V45" s="235"/>
      <c r="W45" s="248"/>
      <c r="X45" s="235"/>
      <c r="Y45" s="248"/>
      <c r="Z45" s="235"/>
      <c r="AA45" s="248"/>
      <c r="AB45" s="235"/>
    </row>
    <row r="46" spans="1:28" x14ac:dyDescent="0.25">
      <c r="A46" s="242"/>
      <c r="B46" s="39" t="s">
        <v>17</v>
      </c>
      <c r="C46" s="245"/>
      <c r="D46" s="32"/>
      <c r="E46" s="32"/>
      <c r="F46" s="32"/>
      <c r="G46" s="32"/>
      <c r="H46" s="32"/>
      <c r="I46" s="32"/>
      <c r="J46" s="32"/>
      <c r="K46" s="32"/>
      <c r="L46" s="32">
        <v>1</v>
      </c>
      <c r="M46" s="32">
        <v>1</v>
      </c>
      <c r="N46" s="32"/>
      <c r="O46" s="32"/>
      <c r="P46" s="32"/>
      <c r="Q46" s="32"/>
      <c r="R46" s="32"/>
      <c r="S46" s="32"/>
      <c r="T46" s="32"/>
      <c r="U46" s="249"/>
      <c r="V46" s="235"/>
      <c r="W46" s="248"/>
      <c r="X46" s="235"/>
      <c r="Y46" s="248"/>
      <c r="Z46" s="235"/>
      <c r="AA46" s="248"/>
      <c r="AB46" s="235"/>
    </row>
    <row r="47" spans="1:28" ht="15" customHeight="1" x14ac:dyDescent="0.25">
      <c r="A47" s="236" t="s">
        <v>31</v>
      </c>
      <c r="B47" s="39" t="s">
        <v>13</v>
      </c>
      <c r="C47" s="245" t="s">
        <v>142</v>
      </c>
      <c r="D47" s="44"/>
      <c r="E47" s="34"/>
      <c r="F47" s="34"/>
      <c r="G47" s="34"/>
      <c r="H47" s="34"/>
      <c r="I47" s="34"/>
      <c r="J47" s="34"/>
      <c r="K47" s="34"/>
      <c r="L47" s="34">
        <v>6</v>
      </c>
      <c r="M47" s="34">
        <v>6</v>
      </c>
      <c r="N47" s="34"/>
      <c r="O47" s="34"/>
      <c r="P47" s="34"/>
      <c r="Q47" s="34"/>
      <c r="R47" s="34"/>
      <c r="S47" s="34"/>
      <c r="T47" s="34"/>
      <c r="U47" s="248"/>
      <c r="V47" s="235">
        <v>20</v>
      </c>
      <c r="W47" s="248"/>
      <c r="X47" s="235">
        <v>2</v>
      </c>
      <c r="Y47" s="248"/>
      <c r="Z47" s="235"/>
      <c r="AA47" s="248"/>
      <c r="AB47" s="235"/>
    </row>
    <row r="48" spans="1:28" ht="15" customHeight="1" x14ac:dyDescent="0.25">
      <c r="A48" s="236"/>
      <c r="B48" s="39" t="s">
        <v>14</v>
      </c>
      <c r="C48" s="245"/>
      <c r="D48" s="44"/>
      <c r="E48" s="34"/>
      <c r="F48" s="34"/>
      <c r="G48" s="34"/>
      <c r="H48" s="34"/>
      <c r="I48" s="34"/>
      <c r="J48" s="34"/>
      <c r="K48" s="34"/>
      <c r="L48" s="34">
        <v>2</v>
      </c>
      <c r="M48" s="34">
        <v>2</v>
      </c>
      <c r="N48" s="34"/>
      <c r="O48" s="34"/>
      <c r="P48" s="34"/>
      <c r="Q48" s="34"/>
      <c r="R48" s="34"/>
      <c r="S48" s="34"/>
      <c r="T48" s="34"/>
      <c r="U48" s="248"/>
      <c r="V48" s="235"/>
      <c r="W48" s="248"/>
      <c r="X48" s="235"/>
      <c r="Y48" s="248"/>
      <c r="Z48" s="235"/>
      <c r="AA48" s="248"/>
      <c r="AB48" s="235"/>
    </row>
    <row r="49" spans="1:28" ht="15" customHeight="1" x14ac:dyDescent="0.25">
      <c r="A49" s="236"/>
      <c r="B49" s="39" t="s">
        <v>15</v>
      </c>
      <c r="C49" s="245"/>
      <c r="D49" s="44"/>
      <c r="E49" s="34"/>
      <c r="F49" s="34"/>
      <c r="G49" s="34"/>
      <c r="H49" s="34"/>
      <c r="I49" s="34"/>
      <c r="J49" s="34"/>
      <c r="K49" s="34"/>
      <c r="L49" s="34">
        <v>1</v>
      </c>
      <c r="M49" s="34">
        <v>1</v>
      </c>
      <c r="N49" s="34"/>
      <c r="O49" s="34"/>
      <c r="P49" s="34"/>
      <c r="Q49" s="34"/>
      <c r="R49" s="34"/>
      <c r="S49" s="34"/>
      <c r="T49" s="34"/>
      <c r="U49" s="248"/>
      <c r="V49" s="235"/>
      <c r="W49" s="248"/>
      <c r="X49" s="235"/>
      <c r="Y49" s="248"/>
      <c r="Z49" s="235"/>
      <c r="AA49" s="248"/>
      <c r="AB49" s="235"/>
    </row>
    <row r="50" spans="1:28" ht="15" customHeight="1" x14ac:dyDescent="0.25">
      <c r="A50" s="236"/>
      <c r="B50" s="39" t="s">
        <v>16</v>
      </c>
      <c r="C50" s="245"/>
      <c r="D50" s="44"/>
      <c r="E50" s="34"/>
      <c r="F50" s="34"/>
      <c r="G50" s="34"/>
      <c r="H50" s="34"/>
      <c r="I50" s="34"/>
      <c r="J50" s="34"/>
      <c r="K50" s="34"/>
      <c r="L50" s="34">
        <v>1</v>
      </c>
      <c r="M50" s="34">
        <v>1</v>
      </c>
      <c r="N50" s="34"/>
      <c r="O50" s="34"/>
      <c r="P50" s="34"/>
      <c r="Q50" s="34"/>
      <c r="R50" s="34"/>
      <c r="S50" s="34"/>
      <c r="T50" s="34"/>
      <c r="U50" s="248"/>
      <c r="V50" s="235"/>
      <c r="W50" s="248"/>
      <c r="X50" s="235"/>
      <c r="Y50" s="248"/>
      <c r="Z50" s="235"/>
      <c r="AA50" s="248"/>
      <c r="AB50" s="235"/>
    </row>
    <row r="51" spans="1:28" ht="15.75" thickBot="1" x14ac:dyDescent="0.3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49"/>
    </row>
    <row r="52" spans="1:28" x14ac:dyDescent="0.25">
      <c r="A52" s="243" t="s">
        <v>30</v>
      </c>
      <c r="B52" s="26" t="s">
        <v>11</v>
      </c>
      <c r="C52" s="244" t="s">
        <v>143</v>
      </c>
      <c r="D52" s="35"/>
      <c r="E52" s="31"/>
      <c r="F52" s="31"/>
      <c r="G52" s="31" t="s">
        <v>98</v>
      </c>
      <c r="H52" s="31"/>
      <c r="I52" s="31"/>
      <c r="J52" s="31"/>
      <c r="K52" s="31"/>
      <c r="L52" s="31"/>
      <c r="M52" s="31"/>
      <c r="N52" s="31">
        <v>7</v>
      </c>
      <c r="O52" s="31">
        <v>7</v>
      </c>
      <c r="P52" s="31">
        <v>7</v>
      </c>
      <c r="Q52" s="31"/>
      <c r="R52" s="31"/>
      <c r="S52" s="31"/>
      <c r="T52" s="31"/>
      <c r="U52" s="247"/>
      <c r="V52" s="234">
        <f>SUM(D52:T53)</f>
        <v>22</v>
      </c>
      <c r="W52" s="247"/>
      <c r="X52" s="234">
        <f>$W$10-V52</f>
        <v>0</v>
      </c>
      <c r="Y52" s="247"/>
      <c r="Z52" s="256"/>
      <c r="AA52" s="247"/>
      <c r="AB52" s="234"/>
    </row>
    <row r="53" spans="1:28" ht="15.75" thickBot="1" x14ac:dyDescent="0.3">
      <c r="A53" s="236"/>
      <c r="B53" s="27" t="s">
        <v>99</v>
      </c>
      <c r="C53" s="245"/>
      <c r="D53" s="36"/>
      <c r="E53" s="32"/>
      <c r="F53" s="32"/>
      <c r="G53" s="32"/>
      <c r="H53" s="32"/>
      <c r="I53" s="32"/>
      <c r="J53" s="32"/>
      <c r="K53" s="32"/>
      <c r="L53" s="32"/>
      <c r="M53" s="32"/>
      <c r="N53" s="32">
        <v>1</v>
      </c>
      <c r="O53" s="32"/>
      <c r="P53" s="32"/>
      <c r="Q53" s="32"/>
      <c r="R53" s="32"/>
      <c r="S53" s="32"/>
      <c r="T53" s="32"/>
      <c r="U53" s="248"/>
      <c r="V53" s="235"/>
      <c r="W53" s="248"/>
      <c r="X53" s="235"/>
      <c r="Y53" s="248"/>
      <c r="Z53" s="257"/>
      <c r="AA53" s="248"/>
      <c r="AB53" s="235"/>
    </row>
    <row r="54" spans="1:28" ht="15" customHeight="1" x14ac:dyDescent="0.25">
      <c r="A54" s="243" t="s">
        <v>31</v>
      </c>
      <c r="B54" s="26" t="s">
        <v>13</v>
      </c>
      <c r="C54" s="244" t="s">
        <v>83</v>
      </c>
      <c r="D54" s="71"/>
      <c r="E54" s="31"/>
      <c r="F54" s="31"/>
      <c r="G54" s="31"/>
      <c r="H54" s="31"/>
      <c r="I54" s="31"/>
      <c r="J54" s="31"/>
      <c r="K54" s="31"/>
      <c r="L54" s="31"/>
      <c r="M54" s="72"/>
      <c r="N54" s="31">
        <v>6</v>
      </c>
      <c r="O54" s="31"/>
      <c r="P54" s="31"/>
      <c r="Q54" s="31"/>
      <c r="R54" s="31"/>
      <c r="S54" s="31"/>
      <c r="T54" s="31"/>
      <c r="U54" s="248"/>
      <c r="V54" s="234">
        <f>SUM(E54:T60)</f>
        <v>20</v>
      </c>
      <c r="W54" s="248"/>
      <c r="X54" s="234">
        <f t="shared" ref="X54" si="8">$W$10-V54</f>
        <v>2</v>
      </c>
      <c r="Y54" s="248"/>
      <c r="Z54" s="234"/>
      <c r="AA54" s="248"/>
      <c r="AB54" s="234"/>
    </row>
    <row r="55" spans="1:28" ht="15" customHeight="1" x14ac:dyDescent="0.25">
      <c r="A55" s="236"/>
      <c r="B55" s="27" t="s">
        <v>14</v>
      </c>
      <c r="C55" s="245"/>
      <c r="D55" s="73"/>
      <c r="E55" s="32"/>
      <c r="F55" s="32"/>
      <c r="G55" s="32"/>
      <c r="H55" s="32"/>
      <c r="I55" s="32"/>
      <c r="J55" s="32"/>
      <c r="K55" s="32"/>
      <c r="L55" s="32"/>
      <c r="M55" s="74"/>
      <c r="N55" s="32">
        <v>2</v>
      </c>
      <c r="O55" s="32"/>
      <c r="P55" s="32"/>
      <c r="Q55" s="32"/>
      <c r="R55" s="32"/>
      <c r="S55" s="32"/>
      <c r="T55" s="32"/>
      <c r="U55" s="248"/>
      <c r="V55" s="235"/>
      <c r="W55" s="248"/>
      <c r="X55" s="235"/>
      <c r="Y55" s="248"/>
      <c r="Z55" s="235"/>
      <c r="AA55" s="248"/>
      <c r="AB55" s="235"/>
    </row>
    <row r="56" spans="1:28" ht="15" customHeight="1" x14ac:dyDescent="0.25">
      <c r="A56" s="236"/>
      <c r="B56" s="27" t="s">
        <v>15</v>
      </c>
      <c r="C56" s="245"/>
      <c r="D56" s="73"/>
      <c r="E56" s="32"/>
      <c r="F56" s="32"/>
      <c r="G56" s="32"/>
      <c r="H56" s="32"/>
      <c r="I56" s="32"/>
      <c r="J56" s="32"/>
      <c r="K56" s="32"/>
      <c r="L56" s="32"/>
      <c r="M56" s="74"/>
      <c r="N56" s="32">
        <v>1</v>
      </c>
      <c r="O56" s="32"/>
      <c r="P56" s="32"/>
      <c r="Q56" s="32"/>
      <c r="R56" s="32"/>
      <c r="S56" s="32"/>
      <c r="T56" s="32"/>
      <c r="U56" s="248"/>
      <c r="V56" s="235"/>
      <c r="W56" s="248"/>
      <c r="X56" s="235"/>
      <c r="Y56" s="248"/>
      <c r="Z56" s="235"/>
      <c r="AA56" s="248"/>
      <c r="AB56" s="235"/>
    </row>
    <row r="57" spans="1:28" ht="15" customHeight="1" x14ac:dyDescent="0.25">
      <c r="A57" s="236"/>
      <c r="B57" s="27" t="s">
        <v>17</v>
      </c>
      <c r="C57" s="245"/>
      <c r="D57" s="73"/>
      <c r="E57" s="32"/>
      <c r="F57" s="32"/>
      <c r="G57" s="32"/>
      <c r="H57" s="32"/>
      <c r="I57" s="32"/>
      <c r="J57" s="32"/>
      <c r="K57" s="32"/>
      <c r="L57" s="32"/>
      <c r="M57" s="74"/>
      <c r="N57" s="32">
        <v>1</v>
      </c>
      <c r="O57" s="32"/>
      <c r="P57" s="32"/>
      <c r="Q57" s="32"/>
      <c r="R57" s="32"/>
      <c r="S57" s="32"/>
      <c r="T57" s="32"/>
      <c r="U57" s="248"/>
      <c r="V57" s="235"/>
      <c r="W57" s="248"/>
      <c r="X57" s="235"/>
      <c r="Y57" s="248"/>
      <c r="Z57" s="235"/>
      <c r="AA57" s="248"/>
      <c r="AB57" s="235"/>
    </row>
    <row r="58" spans="1:28" ht="15" customHeight="1" x14ac:dyDescent="0.25">
      <c r="A58" s="236"/>
      <c r="B58" s="27" t="s">
        <v>7</v>
      </c>
      <c r="C58" s="245"/>
      <c r="D58" s="73"/>
      <c r="E58" s="32"/>
      <c r="F58" s="32"/>
      <c r="G58" s="32"/>
      <c r="H58" s="32"/>
      <c r="I58" s="32"/>
      <c r="J58" s="32"/>
      <c r="K58" s="32">
        <v>2</v>
      </c>
      <c r="L58" s="32">
        <v>2</v>
      </c>
      <c r="M58" s="74">
        <v>2</v>
      </c>
      <c r="N58" s="32"/>
      <c r="O58" s="32"/>
      <c r="P58" s="32"/>
      <c r="Q58" s="32"/>
      <c r="R58" s="32"/>
      <c r="S58" s="32"/>
      <c r="T58" s="32"/>
      <c r="U58" s="248"/>
      <c r="V58" s="235"/>
      <c r="W58" s="248"/>
      <c r="X58" s="235"/>
      <c r="Y58" s="248"/>
      <c r="Z58" s="235"/>
      <c r="AA58" s="248"/>
      <c r="AB58" s="235"/>
    </row>
    <row r="59" spans="1:28" ht="15" customHeight="1" x14ac:dyDescent="0.25">
      <c r="A59" s="236"/>
      <c r="B59" s="27" t="s">
        <v>12</v>
      </c>
      <c r="C59" s="245"/>
      <c r="D59" s="73"/>
      <c r="E59" s="32"/>
      <c r="F59" s="32"/>
      <c r="G59" s="32"/>
      <c r="H59" s="32"/>
      <c r="I59" s="32"/>
      <c r="J59" s="32"/>
      <c r="K59" s="32">
        <v>1</v>
      </c>
      <c r="L59" s="32">
        <v>1</v>
      </c>
      <c r="M59" s="74">
        <v>1</v>
      </c>
      <c r="N59" s="32"/>
      <c r="O59" s="32"/>
      <c r="P59" s="32"/>
      <c r="Q59" s="32"/>
      <c r="R59" s="32"/>
      <c r="S59" s="32"/>
      <c r="T59" s="32"/>
      <c r="U59" s="248"/>
      <c r="V59" s="235"/>
      <c r="W59" s="248"/>
      <c r="X59" s="235"/>
      <c r="Y59" s="248"/>
      <c r="Z59" s="235"/>
      <c r="AA59" s="248"/>
      <c r="AB59" s="235"/>
    </row>
    <row r="60" spans="1:28" ht="15" customHeight="1" thickBot="1" x14ac:dyDescent="0.3">
      <c r="A60" s="236"/>
      <c r="B60" s="27" t="s">
        <v>16</v>
      </c>
      <c r="C60" s="245"/>
      <c r="D60" s="73"/>
      <c r="E60" s="32"/>
      <c r="F60" s="32"/>
      <c r="G60" s="32"/>
      <c r="H60" s="32"/>
      <c r="I60" s="32"/>
      <c r="J60" s="32"/>
      <c r="K60" s="32"/>
      <c r="L60" s="32"/>
      <c r="M60" s="74"/>
      <c r="N60" s="32">
        <v>1</v>
      </c>
      <c r="O60" s="32"/>
      <c r="P60" s="32"/>
      <c r="Q60" s="32"/>
      <c r="R60" s="32"/>
      <c r="S60" s="32"/>
      <c r="T60" s="32"/>
      <c r="U60" s="248"/>
      <c r="V60" s="235"/>
      <c r="W60" s="248"/>
      <c r="X60" s="235"/>
      <c r="Y60" s="248"/>
      <c r="Z60" s="235"/>
      <c r="AA60" s="248"/>
      <c r="AB60" s="235"/>
    </row>
    <row r="61" spans="1:28" ht="15" customHeight="1" x14ac:dyDescent="0.25">
      <c r="A61" s="243" t="s">
        <v>31</v>
      </c>
      <c r="B61" s="26" t="s">
        <v>13</v>
      </c>
      <c r="C61" s="244" t="s">
        <v>144</v>
      </c>
      <c r="D61" s="71"/>
      <c r="E61" s="31"/>
      <c r="F61" s="31"/>
      <c r="G61" s="31"/>
      <c r="H61" s="31"/>
      <c r="I61" s="31"/>
      <c r="J61" s="31"/>
      <c r="K61" s="31"/>
      <c r="L61" s="31"/>
      <c r="M61" s="72"/>
      <c r="N61" s="31"/>
      <c r="O61" s="31">
        <v>6</v>
      </c>
      <c r="P61" s="31">
        <v>6</v>
      </c>
      <c r="Q61" s="31"/>
      <c r="R61" s="31"/>
      <c r="S61" s="31"/>
      <c r="T61" s="31"/>
      <c r="U61" s="248"/>
      <c r="V61" s="234">
        <f>SUM(D61:T65)</f>
        <v>22</v>
      </c>
      <c r="W61" s="248"/>
      <c r="X61" s="234">
        <f t="shared" ref="X61" si="9">$W$10-V61</f>
        <v>0</v>
      </c>
      <c r="Y61" s="248"/>
      <c r="Z61" s="234"/>
      <c r="AA61" s="248"/>
      <c r="AB61" s="234"/>
    </row>
    <row r="62" spans="1:28" ht="15" customHeight="1" x14ac:dyDescent="0.25">
      <c r="A62" s="236"/>
      <c r="B62" s="27" t="s">
        <v>14</v>
      </c>
      <c r="C62" s="245"/>
      <c r="D62" s="73"/>
      <c r="E62" s="32"/>
      <c r="F62" s="32"/>
      <c r="G62" s="32"/>
      <c r="H62" s="32"/>
      <c r="I62" s="32"/>
      <c r="J62" s="32"/>
      <c r="K62" s="32"/>
      <c r="L62" s="32"/>
      <c r="M62" s="74"/>
      <c r="N62" s="32"/>
      <c r="O62" s="32">
        <v>2</v>
      </c>
      <c r="P62" s="32">
        <v>2</v>
      </c>
      <c r="Q62" s="32"/>
      <c r="R62" s="32"/>
      <c r="S62" s="32"/>
      <c r="T62" s="32"/>
      <c r="U62" s="248"/>
      <c r="V62" s="235"/>
      <c r="W62" s="248"/>
      <c r="X62" s="235"/>
      <c r="Y62" s="248"/>
      <c r="Z62" s="235"/>
      <c r="AA62" s="248"/>
      <c r="AB62" s="235"/>
    </row>
    <row r="63" spans="1:28" ht="15" customHeight="1" x14ac:dyDescent="0.25">
      <c r="A63" s="236"/>
      <c r="B63" s="27" t="s">
        <v>15</v>
      </c>
      <c r="C63" s="245"/>
      <c r="D63" s="73"/>
      <c r="E63" s="32"/>
      <c r="F63" s="32"/>
      <c r="G63" s="32"/>
      <c r="H63" s="32"/>
      <c r="I63" s="32"/>
      <c r="J63" s="32"/>
      <c r="K63" s="32"/>
      <c r="L63" s="32"/>
      <c r="M63" s="74"/>
      <c r="N63" s="32"/>
      <c r="O63" s="32">
        <v>1</v>
      </c>
      <c r="P63" s="32">
        <v>1</v>
      </c>
      <c r="Q63" s="32"/>
      <c r="R63" s="32"/>
      <c r="S63" s="32"/>
      <c r="T63" s="32"/>
      <c r="U63" s="248"/>
      <c r="V63" s="235"/>
      <c r="W63" s="248"/>
      <c r="X63" s="235"/>
      <c r="Y63" s="248"/>
      <c r="Z63" s="235"/>
      <c r="AA63" s="248"/>
      <c r="AB63" s="235"/>
    </row>
    <row r="64" spans="1:28" ht="15" customHeight="1" x14ac:dyDescent="0.25">
      <c r="A64" s="236"/>
      <c r="B64" s="27" t="s">
        <v>16</v>
      </c>
      <c r="C64" s="245"/>
      <c r="D64" s="73"/>
      <c r="E64" s="32"/>
      <c r="F64" s="32"/>
      <c r="G64" s="32"/>
      <c r="H64" s="32"/>
      <c r="I64" s="32"/>
      <c r="J64" s="32"/>
      <c r="K64" s="32"/>
      <c r="L64" s="32"/>
      <c r="M64" s="74"/>
      <c r="N64" s="32"/>
      <c r="O64" s="32">
        <v>1</v>
      </c>
      <c r="P64" s="32">
        <v>1</v>
      </c>
      <c r="Q64" s="32"/>
      <c r="R64" s="32"/>
      <c r="S64" s="32"/>
      <c r="T64" s="32"/>
      <c r="U64" s="248"/>
      <c r="V64" s="235"/>
      <c r="W64" s="248"/>
      <c r="X64" s="235"/>
      <c r="Y64" s="248"/>
      <c r="Z64" s="235"/>
      <c r="AA64" s="248"/>
      <c r="AB64" s="235"/>
    </row>
    <row r="65" spans="1:28" ht="15.75" customHeight="1" thickBot="1" x14ac:dyDescent="0.3">
      <c r="A65" s="246"/>
      <c r="B65" s="28" t="s">
        <v>17</v>
      </c>
      <c r="C65" s="287"/>
      <c r="D65" s="75"/>
      <c r="E65" s="33"/>
      <c r="F65" s="33"/>
      <c r="G65" s="33"/>
      <c r="H65" s="33"/>
      <c r="I65" s="33"/>
      <c r="J65" s="33"/>
      <c r="K65" s="33"/>
      <c r="L65" s="33"/>
      <c r="M65" s="76"/>
      <c r="N65" s="33"/>
      <c r="O65" s="33">
        <v>1</v>
      </c>
      <c r="P65" s="33">
        <v>1</v>
      </c>
      <c r="Q65" s="33"/>
      <c r="R65" s="33"/>
      <c r="S65" s="33"/>
      <c r="T65" s="33"/>
      <c r="U65" s="248"/>
      <c r="V65" s="240"/>
      <c r="W65" s="248"/>
      <c r="X65" s="240"/>
      <c r="Y65" s="248"/>
      <c r="Z65" s="240"/>
      <c r="AA65" s="248"/>
      <c r="AB65" s="240"/>
    </row>
    <row r="66" spans="1:28" x14ac:dyDescent="0.25">
      <c r="A66" s="243" t="s">
        <v>31</v>
      </c>
      <c r="B66" s="26" t="s">
        <v>11</v>
      </c>
      <c r="C66" s="244" t="s">
        <v>82</v>
      </c>
      <c r="D66" s="125"/>
      <c r="E66" s="31"/>
      <c r="F66" s="31"/>
      <c r="G66" s="31"/>
      <c r="H66" s="31"/>
      <c r="I66" s="31"/>
      <c r="J66" s="31"/>
      <c r="K66" s="31"/>
      <c r="L66" s="31"/>
      <c r="M66" s="72"/>
      <c r="N66" s="31"/>
      <c r="O66" s="31"/>
      <c r="P66" s="31"/>
      <c r="Q66" s="31">
        <v>8</v>
      </c>
      <c r="R66" s="31"/>
      <c r="S66" s="31"/>
      <c r="T66" s="31">
        <v>8</v>
      </c>
      <c r="U66" s="248"/>
      <c r="V66" s="234">
        <f>SUM(D66:T68)</f>
        <v>20</v>
      </c>
      <c r="W66" s="248"/>
      <c r="X66" s="234">
        <f t="shared" ref="X66" si="10">$W$10-V66</f>
        <v>2</v>
      </c>
      <c r="Y66" s="248"/>
      <c r="Z66" s="234"/>
      <c r="AA66" s="248"/>
      <c r="AB66" s="234"/>
    </row>
    <row r="67" spans="1:28" x14ac:dyDescent="0.25">
      <c r="A67" s="236"/>
      <c r="B67" s="27" t="s">
        <v>99</v>
      </c>
      <c r="C67" s="245"/>
      <c r="D67" s="73"/>
      <c r="E67" s="32"/>
      <c r="F67" s="32"/>
      <c r="G67" s="32"/>
      <c r="H67" s="32"/>
      <c r="I67" s="32"/>
      <c r="J67" s="32"/>
      <c r="K67" s="32"/>
      <c r="L67" s="32"/>
      <c r="M67" s="74"/>
      <c r="N67" s="32"/>
      <c r="O67" s="32"/>
      <c r="P67" s="32"/>
      <c r="Q67" s="32">
        <v>1</v>
      </c>
      <c r="R67" s="32"/>
      <c r="S67" s="32"/>
      <c r="T67" s="32">
        <v>1</v>
      </c>
      <c r="U67" s="248"/>
      <c r="V67" s="235"/>
      <c r="W67" s="248"/>
      <c r="X67" s="235"/>
      <c r="Y67" s="248"/>
      <c r="Z67" s="235"/>
      <c r="AA67" s="248"/>
      <c r="AB67" s="235"/>
    </row>
    <row r="68" spans="1:28" ht="15.75" thickBot="1" x14ac:dyDescent="0.3">
      <c r="A68" s="236"/>
      <c r="B68" s="27" t="s">
        <v>17</v>
      </c>
      <c r="C68" s="245"/>
      <c r="D68" s="73"/>
      <c r="E68" s="32"/>
      <c r="F68" s="32"/>
      <c r="G68" s="32"/>
      <c r="H68" s="32"/>
      <c r="I68" s="32"/>
      <c r="J68" s="32"/>
      <c r="K68" s="32"/>
      <c r="L68" s="32"/>
      <c r="M68" s="74"/>
      <c r="N68" s="32"/>
      <c r="O68" s="32"/>
      <c r="P68" s="32"/>
      <c r="Q68" s="32">
        <v>1</v>
      </c>
      <c r="R68" s="32"/>
      <c r="S68" s="32"/>
      <c r="T68" s="32">
        <v>1</v>
      </c>
      <c r="U68" s="248"/>
      <c r="V68" s="235"/>
      <c r="W68" s="248"/>
      <c r="X68" s="235"/>
      <c r="Y68" s="248"/>
      <c r="Z68" s="235"/>
      <c r="AA68" s="248"/>
      <c r="AB68" s="235"/>
    </row>
    <row r="69" spans="1:28" x14ac:dyDescent="0.25">
      <c r="A69" s="243" t="s">
        <v>31</v>
      </c>
      <c r="B69" s="26" t="s">
        <v>13</v>
      </c>
      <c r="C69" s="244" t="s">
        <v>147</v>
      </c>
      <c r="D69" s="71"/>
      <c r="E69" s="31"/>
      <c r="F69" s="31"/>
      <c r="G69" s="31"/>
      <c r="H69" s="31"/>
      <c r="I69" s="31"/>
      <c r="J69" s="31"/>
      <c r="K69" s="31"/>
      <c r="L69" s="31"/>
      <c r="M69" s="72"/>
      <c r="N69" s="31"/>
      <c r="O69" s="31"/>
      <c r="P69" s="31"/>
      <c r="Q69" s="31">
        <v>6</v>
      </c>
      <c r="R69" s="31"/>
      <c r="S69" s="31"/>
      <c r="T69" s="31">
        <v>6</v>
      </c>
      <c r="U69" s="248"/>
      <c r="V69" s="234">
        <f>SUM(D69:T72)</f>
        <v>20</v>
      </c>
      <c r="W69" s="248"/>
      <c r="X69" s="234">
        <f t="shared" ref="X69" si="11">$W$10-V69</f>
        <v>2</v>
      </c>
      <c r="Y69" s="248"/>
      <c r="Z69" s="234"/>
      <c r="AA69" s="248"/>
      <c r="AB69" s="234"/>
    </row>
    <row r="70" spans="1:28" x14ac:dyDescent="0.25">
      <c r="A70" s="236"/>
      <c r="B70" s="27" t="s">
        <v>14</v>
      </c>
      <c r="C70" s="245"/>
      <c r="D70" s="73"/>
      <c r="E70" s="32"/>
      <c r="F70" s="32"/>
      <c r="G70" s="32"/>
      <c r="H70" s="32"/>
      <c r="I70" s="32"/>
      <c r="J70" s="32"/>
      <c r="K70" s="32"/>
      <c r="L70" s="32"/>
      <c r="M70" s="74"/>
      <c r="N70" s="32"/>
      <c r="O70" s="32"/>
      <c r="P70" s="32"/>
      <c r="Q70" s="32">
        <v>2</v>
      </c>
      <c r="R70" s="32"/>
      <c r="S70" s="32"/>
      <c r="T70" s="32">
        <v>2</v>
      </c>
      <c r="U70" s="248"/>
      <c r="V70" s="235"/>
      <c r="W70" s="248"/>
      <c r="X70" s="235"/>
      <c r="Y70" s="248"/>
      <c r="Z70" s="235"/>
      <c r="AA70" s="248"/>
      <c r="AB70" s="235"/>
    </row>
    <row r="71" spans="1:28" x14ac:dyDescent="0.25">
      <c r="A71" s="236"/>
      <c r="B71" s="27" t="s">
        <v>16</v>
      </c>
      <c r="C71" s="245"/>
      <c r="D71" s="73"/>
      <c r="E71" s="32"/>
      <c r="F71" s="32"/>
      <c r="G71" s="32"/>
      <c r="H71" s="32"/>
      <c r="I71" s="32"/>
      <c r="J71" s="32"/>
      <c r="K71" s="32"/>
      <c r="L71" s="32"/>
      <c r="M71" s="74"/>
      <c r="N71" s="32"/>
      <c r="O71" s="32"/>
      <c r="P71" s="32"/>
      <c r="Q71" s="32">
        <v>1</v>
      </c>
      <c r="R71" s="32"/>
      <c r="S71" s="32"/>
      <c r="T71" s="32">
        <v>1</v>
      </c>
      <c r="U71" s="248"/>
      <c r="V71" s="235"/>
      <c r="W71" s="248"/>
      <c r="X71" s="235"/>
      <c r="Y71" s="248"/>
      <c r="Z71" s="235"/>
      <c r="AA71" s="248"/>
      <c r="AB71" s="235"/>
    </row>
    <row r="72" spans="1:28" ht="15.75" thickBot="1" x14ac:dyDescent="0.3">
      <c r="A72" s="236"/>
      <c r="B72" s="39" t="s">
        <v>15</v>
      </c>
      <c r="C72" s="245"/>
      <c r="D72" s="77"/>
      <c r="E72" s="34"/>
      <c r="F72" s="34"/>
      <c r="G72" s="34"/>
      <c r="H72" s="34"/>
      <c r="I72" s="34"/>
      <c r="J72" s="34"/>
      <c r="K72" s="34"/>
      <c r="L72" s="34"/>
      <c r="M72" s="78"/>
      <c r="N72" s="34"/>
      <c r="O72" s="34"/>
      <c r="P72" s="34"/>
      <c r="Q72" s="34">
        <v>1</v>
      </c>
      <c r="R72" s="34"/>
      <c r="S72" s="34"/>
      <c r="T72" s="34">
        <v>1</v>
      </c>
      <c r="U72" s="248"/>
      <c r="V72" s="235"/>
      <c r="W72" s="248"/>
      <c r="X72" s="235"/>
      <c r="Y72" s="248"/>
      <c r="Z72" s="235"/>
      <c r="AA72" s="248"/>
      <c r="AB72" s="235"/>
    </row>
    <row r="73" spans="1:28" x14ac:dyDescent="0.25">
      <c r="A73" s="243" t="s">
        <v>30</v>
      </c>
      <c r="B73" s="26" t="s">
        <v>11</v>
      </c>
      <c r="C73" s="244" t="s">
        <v>58</v>
      </c>
      <c r="D73" s="71"/>
      <c r="E73" s="31"/>
      <c r="F73" s="31"/>
      <c r="G73" s="31"/>
      <c r="H73" s="31"/>
      <c r="I73" s="31"/>
      <c r="J73" s="31"/>
      <c r="K73" s="31"/>
      <c r="L73" s="31"/>
      <c r="M73" s="127"/>
      <c r="N73" s="31"/>
      <c r="O73" s="31"/>
      <c r="P73" s="31"/>
      <c r="Q73" s="31"/>
      <c r="R73" s="31">
        <v>8</v>
      </c>
      <c r="S73" s="31">
        <v>8</v>
      </c>
      <c r="T73" s="31"/>
      <c r="U73" s="248"/>
      <c r="V73" s="234">
        <f>SUM(D73:T74)</f>
        <v>20</v>
      </c>
      <c r="W73" s="248"/>
      <c r="X73" s="234">
        <f t="shared" ref="X73" si="12">$W$10-V73</f>
        <v>2</v>
      </c>
      <c r="Y73" s="248"/>
      <c r="Z73" s="234"/>
      <c r="AA73" s="248"/>
      <c r="AB73" s="234"/>
    </row>
    <row r="74" spans="1:28" ht="15.75" thickBot="1" x14ac:dyDescent="0.3">
      <c r="A74" s="236"/>
      <c r="B74" s="27" t="s">
        <v>7</v>
      </c>
      <c r="C74" s="245"/>
      <c r="D74" s="73"/>
      <c r="E74" s="32"/>
      <c r="F74" s="32"/>
      <c r="G74" s="32"/>
      <c r="H74" s="32"/>
      <c r="I74" s="32"/>
      <c r="J74" s="32"/>
      <c r="K74" s="32"/>
      <c r="L74" s="32"/>
      <c r="M74" s="74"/>
      <c r="N74" s="32"/>
      <c r="O74" s="32"/>
      <c r="P74" s="32"/>
      <c r="Q74" s="32"/>
      <c r="R74" s="32">
        <v>2</v>
      </c>
      <c r="S74" s="32">
        <v>2</v>
      </c>
      <c r="T74" s="32"/>
      <c r="U74" s="248"/>
      <c r="V74" s="235"/>
      <c r="W74" s="248"/>
      <c r="X74" s="235"/>
      <c r="Y74" s="248"/>
      <c r="Z74" s="235"/>
      <c r="AA74" s="248"/>
      <c r="AB74" s="235"/>
    </row>
    <row r="75" spans="1:28" x14ac:dyDescent="0.25">
      <c r="A75" s="243" t="s">
        <v>31</v>
      </c>
      <c r="B75" s="26" t="s">
        <v>13</v>
      </c>
      <c r="C75" s="244" t="s">
        <v>61</v>
      </c>
      <c r="D75" s="71"/>
      <c r="E75" s="31"/>
      <c r="F75" s="31"/>
      <c r="G75" s="31"/>
      <c r="H75" s="31"/>
      <c r="I75" s="31"/>
      <c r="J75" s="31"/>
      <c r="K75" s="31"/>
      <c r="L75" s="31"/>
      <c r="M75" s="72"/>
      <c r="N75" s="31"/>
      <c r="O75" s="31"/>
      <c r="P75" s="31"/>
      <c r="Q75" s="31"/>
      <c r="R75" s="31">
        <v>6</v>
      </c>
      <c r="S75" s="31">
        <v>6</v>
      </c>
      <c r="T75" s="31"/>
      <c r="U75" s="248"/>
      <c r="V75" s="234">
        <f>SUM(D75:T78)</f>
        <v>20</v>
      </c>
      <c r="W75" s="248"/>
      <c r="X75" s="234">
        <f t="shared" ref="X75" si="13">$W$10-V75</f>
        <v>2</v>
      </c>
      <c r="Y75" s="248"/>
      <c r="Z75" s="234"/>
      <c r="AA75" s="248"/>
      <c r="AB75" s="234"/>
    </row>
    <row r="76" spans="1:28" x14ac:dyDescent="0.25">
      <c r="A76" s="236"/>
      <c r="B76" s="27" t="s">
        <v>14</v>
      </c>
      <c r="C76" s="245"/>
      <c r="D76" s="73"/>
      <c r="E76" s="32"/>
      <c r="F76" s="32"/>
      <c r="G76" s="32"/>
      <c r="H76" s="32"/>
      <c r="I76" s="32"/>
      <c r="J76" s="32"/>
      <c r="K76" s="32"/>
      <c r="L76" s="32"/>
      <c r="M76" s="74"/>
      <c r="N76" s="32"/>
      <c r="O76" s="32"/>
      <c r="P76" s="32"/>
      <c r="Q76" s="32"/>
      <c r="R76" s="32">
        <v>2</v>
      </c>
      <c r="S76" s="32">
        <v>2</v>
      </c>
      <c r="T76" s="32"/>
      <c r="U76" s="248"/>
      <c r="V76" s="235"/>
      <c r="W76" s="248"/>
      <c r="X76" s="235"/>
      <c r="Y76" s="248"/>
      <c r="Z76" s="235"/>
      <c r="AA76" s="248"/>
      <c r="AB76" s="235"/>
    </row>
    <row r="77" spans="1:28" x14ac:dyDescent="0.25">
      <c r="A77" s="236"/>
      <c r="B77" s="27" t="s">
        <v>15</v>
      </c>
      <c r="C77" s="245"/>
      <c r="D77" s="73"/>
      <c r="E77" s="32"/>
      <c r="F77" s="32"/>
      <c r="G77" s="32"/>
      <c r="H77" s="32"/>
      <c r="I77" s="32"/>
      <c r="J77" s="32"/>
      <c r="K77" s="32"/>
      <c r="L77" s="32"/>
      <c r="M77" s="74"/>
      <c r="N77" s="32"/>
      <c r="O77" s="32"/>
      <c r="P77" s="32"/>
      <c r="Q77" s="32"/>
      <c r="R77" s="32">
        <v>1</v>
      </c>
      <c r="S77" s="32">
        <v>1</v>
      </c>
      <c r="T77" s="32"/>
      <c r="U77" s="248"/>
      <c r="V77" s="235"/>
      <c r="W77" s="248"/>
      <c r="X77" s="235"/>
      <c r="Y77" s="248"/>
      <c r="Z77" s="235"/>
      <c r="AA77" s="248"/>
      <c r="AB77" s="235"/>
    </row>
    <row r="78" spans="1:28" ht="15.75" thickBot="1" x14ac:dyDescent="0.3">
      <c r="A78" s="236"/>
      <c r="B78" s="27" t="s">
        <v>12</v>
      </c>
      <c r="C78" s="245"/>
      <c r="D78" s="73"/>
      <c r="E78" s="32"/>
      <c r="F78" s="32"/>
      <c r="G78" s="32"/>
      <c r="H78" s="32"/>
      <c r="I78" s="32"/>
      <c r="J78" s="32"/>
      <c r="K78" s="32"/>
      <c r="L78" s="32"/>
      <c r="M78" s="74"/>
      <c r="N78" s="32"/>
      <c r="O78" s="32"/>
      <c r="P78" s="32"/>
      <c r="Q78" s="32"/>
      <c r="R78" s="32">
        <v>1</v>
      </c>
      <c r="S78" s="32">
        <v>1</v>
      </c>
      <c r="T78" s="32"/>
      <c r="U78" s="248"/>
      <c r="V78" s="235"/>
      <c r="W78" s="248"/>
      <c r="X78" s="235"/>
      <c r="Y78" s="248"/>
      <c r="Z78" s="235"/>
      <c r="AA78" s="248"/>
      <c r="AB78" s="235"/>
    </row>
    <row r="79" spans="1:28" ht="15.75" thickBot="1" x14ac:dyDescent="0.3">
      <c r="A79" s="225"/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7"/>
    </row>
    <row r="80" spans="1:28" x14ac:dyDescent="0.25">
      <c r="A80" s="258" t="s">
        <v>128</v>
      </c>
      <c r="B80" s="183" t="s">
        <v>108</v>
      </c>
      <c r="C80" s="268" t="s">
        <v>114</v>
      </c>
      <c r="D80" s="184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>
        <v>1</v>
      </c>
      <c r="S80" s="185">
        <v>1</v>
      </c>
      <c r="T80" s="185"/>
      <c r="U80" s="237"/>
      <c r="V80" s="253">
        <f>SUM(D80:T82)</f>
        <v>6</v>
      </c>
      <c r="W80" s="237"/>
      <c r="X80" s="253">
        <f t="shared" ref="X80" si="14">$W$10-V80</f>
        <v>16</v>
      </c>
      <c r="Y80" s="237"/>
      <c r="Z80" s="253"/>
      <c r="AA80" s="237"/>
      <c r="AB80" s="253"/>
    </row>
    <row r="81" spans="1:29" x14ac:dyDescent="0.25">
      <c r="A81" s="259"/>
      <c r="B81" s="186" t="s">
        <v>16</v>
      </c>
      <c r="C81" s="269"/>
      <c r="D81" s="187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>
        <v>1</v>
      </c>
      <c r="S81" s="188">
        <v>1</v>
      </c>
      <c r="T81" s="188"/>
      <c r="U81" s="237"/>
      <c r="V81" s="254"/>
      <c r="W81" s="237"/>
      <c r="X81" s="254"/>
      <c r="Y81" s="237"/>
      <c r="Z81" s="254"/>
      <c r="AA81" s="237"/>
      <c r="AB81" s="254"/>
    </row>
    <row r="82" spans="1:29" ht="15.75" thickBot="1" x14ac:dyDescent="0.3">
      <c r="A82" s="260"/>
      <c r="B82" s="189" t="s">
        <v>17</v>
      </c>
      <c r="C82" s="270"/>
      <c r="D82" s="190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>
        <v>1</v>
      </c>
      <c r="S82" s="191">
        <v>1</v>
      </c>
      <c r="T82" s="191"/>
      <c r="U82" s="237"/>
      <c r="V82" s="255"/>
      <c r="W82" s="237"/>
      <c r="X82" s="255"/>
      <c r="Y82" s="237"/>
      <c r="Z82" s="255"/>
      <c r="AA82" s="237"/>
      <c r="AB82" s="255"/>
    </row>
    <row r="83" spans="1:29" ht="15" customHeight="1" x14ac:dyDescent="0.25">
      <c r="A83" s="258" t="s">
        <v>129</v>
      </c>
      <c r="B83" s="183" t="s">
        <v>7</v>
      </c>
      <c r="C83" s="268" t="s">
        <v>63</v>
      </c>
      <c r="D83" s="184">
        <v>2</v>
      </c>
      <c r="E83" s="185">
        <v>2</v>
      </c>
      <c r="F83" s="185">
        <v>2</v>
      </c>
      <c r="G83" s="185"/>
      <c r="H83" s="185"/>
      <c r="I83" s="185">
        <v>2</v>
      </c>
      <c r="J83" s="185">
        <v>2</v>
      </c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237"/>
      <c r="V83" s="253">
        <f>SUM(D83:T85)</f>
        <v>22</v>
      </c>
      <c r="W83" s="237"/>
      <c r="X83" s="253">
        <f t="shared" ref="X83" si="15">$W$10-V83</f>
        <v>0</v>
      </c>
      <c r="Y83" s="237"/>
      <c r="Z83" s="253"/>
      <c r="AA83" s="237"/>
      <c r="AB83" s="253"/>
    </row>
    <row r="84" spans="1:29" ht="15" customHeight="1" x14ac:dyDescent="0.25">
      <c r="A84" s="259"/>
      <c r="B84" s="186" t="s">
        <v>12</v>
      </c>
      <c r="C84" s="269"/>
      <c r="D84" s="187">
        <v>2</v>
      </c>
      <c r="E84" s="188">
        <v>2</v>
      </c>
      <c r="F84" s="188">
        <v>2</v>
      </c>
      <c r="G84" s="188"/>
      <c r="H84" s="188"/>
      <c r="I84" s="188">
        <v>2</v>
      </c>
      <c r="J84" s="188">
        <v>1</v>
      </c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237"/>
      <c r="V84" s="254"/>
      <c r="W84" s="237"/>
      <c r="X84" s="254"/>
      <c r="Y84" s="237"/>
      <c r="Z84" s="254"/>
      <c r="AA84" s="237"/>
      <c r="AB84" s="254"/>
    </row>
    <row r="85" spans="1:29" ht="15.75" customHeight="1" thickBot="1" x14ac:dyDescent="0.3">
      <c r="A85" s="260"/>
      <c r="B85" s="189" t="s">
        <v>17</v>
      </c>
      <c r="C85" s="270"/>
      <c r="D85" s="190">
        <v>1</v>
      </c>
      <c r="E85" s="191">
        <v>1</v>
      </c>
      <c r="F85" s="191">
        <v>1</v>
      </c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237"/>
      <c r="V85" s="255"/>
      <c r="W85" s="237"/>
      <c r="X85" s="255"/>
      <c r="Y85" s="237"/>
      <c r="Z85" s="255"/>
      <c r="AA85" s="237"/>
      <c r="AB85" s="255"/>
    </row>
    <row r="86" spans="1:29" ht="15.75" customHeight="1" x14ac:dyDescent="0.25">
      <c r="A86" s="215"/>
      <c r="B86" s="218" t="s">
        <v>7</v>
      </c>
      <c r="C86" s="217"/>
      <c r="D86" s="219"/>
      <c r="E86" s="220"/>
      <c r="F86" s="220"/>
      <c r="G86" s="221">
        <v>2</v>
      </c>
      <c r="H86" s="221">
        <v>2</v>
      </c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37"/>
      <c r="V86" s="216"/>
      <c r="W86" s="237"/>
      <c r="X86" s="216"/>
      <c r="Y86" s="237"/>
      <c r="Z86" s="216"/>
      <c r="AA86" s="237"/>
      <c r="AB86" s="216"/>
    </row>
    <row r="87" spans="1:29" ht="15.75" customHeight="1" x14ac:dyDescent="0.25">
      <c r="A87" s="215"/>
      <c r="B87" s="218" t="s">
        <v>12</v>
      </c>
      <c r="C87" s="217" t="s">
        <v>162</v>
      </c>
      <c r="D87" s="219"/>
      <c r="E87" s="220"/>
      <c r="F87" s="220"/>
      <c r="G87" s="221">
        <v>1</v>
      </c>
      <c r="H87" s="221">
        <v>1</v>
      </c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37"/>
      <c r="V87" s="216"/>
      <c r="W87" s="237"/>
      <c r="X87" s="216"/>
      <c r="Y87" s="237"/>
      <c r="Z87" s="216"/>
      <c r="AA87" s="237"/>
      <c r="AB87" s="216"/>
    </row>
    <row r="88" spans="1:29" ht="15.75" customHeight="1" x14ac:dyDescent="0.25">
      <c r="A88" s="215"/>
      <c r="B88" s="218" t="s">
        <v>17</v>
      </c>
      <c r="C88" s="217"/>
      <c r="D88" s="219"/>
      <c r="E88" s="220"/>
      <c r="F88" s="220"/>
      <c r="G88" s="221">
        <v>1</v>
      </c>
      <c r="H88" s="221">
        <v>1</v>
      </c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37"/>
      <c r="V88" s="216"/>
      <c r="W88" s="237"/>
      <c r="X88" s="216"/>
      <c r="Y88" s="237"/>
      <c r="Z88" s="216"/>
      <c r="AA88" s="237"/>
      <c r="AB88" s="216"/>
    </row>
    <row r="89" spans="1:29" ht="15.75" customHeight="1" thickBot="1" x14ac:dyDescent="0.3">
      <c r="A89" s="215"/>
      <c r="B89" s="218"/>
      <c r="C89" s="217"/>
      <c r="D89" s="219"/>
      <c r="E89" s="220"/>
      <c r="F89" s="220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37"/>
      <c r="V89" s="216"/>
      <c r="W89" s="237"/>
      <c r="X89" s="216"/>
      <c r="Y89" s="237"/>
      <c r="Z89" s="216"/>
      <c r="AA89" s="237"/>
      <c r="AB89" s="216"/>
    </row>
    <row r="90" spans="1:29" ht="15" customHeight="1" x14ac:dyDescent="0.25">
      <c r="A90" s="258" t="s">
        <v>130</v>
      </c>
      <c r="B90" s="183" t="s">
        <v>7</v>
      </c>
      <c r="C90" s="261" t="s">
        <v>64</v>
      </c>
      <c r="D90" s="184"/>
      <c r="E90" s="184"/>
      <c r="F90" s="184"/>
      <c r="G90" s="185"/>
      <c r="H90" s="185"/>
      <c r="I90" s="185"/>
      <c r="J90" s="185"/>
      <c r="K90" s="185"/>
      <c r="L90" s="185"/>
      <c r="M90" s="185"/>
      <c r="N90" s="185">
        <v>2</v>
      </c>
      <c r="O90" s="185">
        <v>2</v>
      </c>
      <c r="P90" s="185">
        <v>2</v>
      </c>
      <c r="Q90" s="185">
        <v>2</v>
      </c>
      <c r="R90" s="185"/>
      <c r="S90" s="185"/>
      <c r="T90" s="185">
        <v>2</v>
      </c>
      <c r="U90" s="237"/>
      <c r="V90" s="253">
        <f>SUM(D90:T93)</f>
        <v>20</v>
      </c>
      <c r="W90" s="237"/>
      <c r="X90" s="253">
        <f t="shared" ref="X90" si="16">$W$10-V90</f>
        <v>2</v>
      </c>
      <c r="Y90" s="237"/>
      <c r="Z90" s="253"/>
      <c r="AA90" s="237"/>
      <c r="AB90" s="253"/>
    </row>
    <row r="91" spans="1:29" x14ac:dyDescent="0.25">
      <c r="A91" s="259"/>
      <c r="B91" s="186" t="s">
        <v>12</v>
      </c>
      <c r="C91" s="262"/>
      <c r="D91" s="187"/>
      <c r="E91" s="187"/>
      <c r="F91" s="187"/>
      <c r="G91" s="188"/>
      <c r="H91" s="188"/>
      <c r="I91" s="188"/>
      <c r="J91" s="188"/>
      <c r="K91" s="188"/>
      <c r="L91" s="188"/>
      <c r="M91" s="188"/>
      <c r="N91" s="188">
        <v>1</v>
      </c>
      <c r="O91" s="188">
        <v>1</v>
      </c>
      <c r="P91" s="188">
        <v>1</v>
      </c>
      <c r="Q91" s="188">
        <v>1</v>
      </c>
      <c r="R91" s="188"/>
      <c r="S91" s="188"/>
      <c r="T91" s="188">
        <v>1</v>
      </c>
      <c r="U91" s="237"/>
      <c r="V91" s="254"/>
      <c r="W91" s="237"/>
      <c r="X91" s="254"/>
      <c r="Y91" s="237"/>
      <c r="Z91" s="254"/>
      <c r="AA91" s="237"/>
      <c r="AB91" s="254"/>
    </row>
    <row r="92" spans="1:29" x14ac:dyDescent="0.25">
      <c r="A92" s="259"/>
      <c r="B92" s="192" t="s">
        <v>99</v>
      </c>
      <c r="C92" s="262"/>
      <c r="D92" s="193"/>
      <c r="E92" s="193"/>
      <c r="F92" s="193"/>
      <c r="G92" s="165"/>
      <c r="H92" s="165"/>
      <c r="I92" s="165"/>
      <c r="J92" s="165"/>
      <c r="K92" s="165"/>
      <c r="L92" s="165"/>
      <c r="M92" s="165"/>
      <c r="N92" s="165">
        <v>1</v>
      </c>
      <c r="O92" s="165">
        <v>1</v>
      </c>
      <c r="P92" s="165">
        <v>1</v>
      </c>
      <c r="Q92" s="165"/>
      <c r="R92" s="165"/>
      <c r="S92" s="165"/>
      <c r="T92" s="165"/>
      <c r="U92" s="237"/>
      <c r="V92" s="254"/>
      <c r="W92" s="237"/>
      <c r="X92" s="254"/>
      <c r="Y92" s="237"/>
      <c r="Z92" s="254"/>
      <c r="AA92" s="237"/>
      <c r="AB92" s="254"/>
    </row>
    <row r="93" spans="1:29" ht="15.75" thickBot="1" x14ac:dyDescent="0.3">
      <c r="A93" s="260"/>
      <c r="B93" s="189" t="s">
        <v>17</v>
      </c>
      <c r="C93" s="263"/>
      <c r="D93" s="190"/>
      <c r="E93" s="190"/>
      <c r="F93" s="190"/>
      <c r="G93" s="191"/>
      <c r="H93" s="191"/>
      <c r="I93" s="191"/>
      <c r="J93" s="191"/>
      <c r="K93" s="191"/>
      <c r="L93" s="191"/>
      <c r="M93" s="191"/>
      <c r="N93" s="191"/>
      <c r="O93" s="191">
        <v>1</v>
      </c>
      <c r="P93" s="191">
        <v>1</v>
      </c>
      <c r="Q93" s="191"/>
      <c r="R93" s="191"/>
      <c r="S93" s="191"/>
      <c r="T93" s="191"/>
      <c r="U93" s="238"/>
      <c r="V93" s="255"/>
      <c r="W93" s="238"/>
      <c r="X93" s="255"/>
      <c r="Y93" s="238"/>
      <c r="Z93" s="255"/>
      <c r="AA93" s="238"/>
      <c r="AB93" s="255"/>
      <c r="AC93" s="144"/>
    </row>
    <row r="94" spans="1:29" ht="16.5" thickBot="1" x14ac:dyDescent="0.3">
      <c r="A94" s="208"/>
      <c r="B94" s="209"/>
      <c r="C94" s="210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2"/>
      <c r="V94" s="211"/>
      <c r="W94" s="212"/>
      <c r="X94" s="211"/>
      <c r="Y94" s="212"/>
      <c r="Z94" s="211"/>
      <c r="AA94" s="212"/>
      <c r="AB94" s="213"/>
      <c r="AC94" s="144"/>
    </row>
    <row r="95" spans="1:29" ht="15.75" thickBot="1" x14ac:dyDescent="0.3">
      <c r="A95" s="228"/>
      <c r="B95" s="229"/>
      <c r="C95" s="229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30"/>
    </row>
    <row r="96" spans="1:29" ht="36" customHeight="1" thickBot="1" x14ac:dyDescent="0.3">
      <c r="A96" s="222" t="s">
        <v>8</v>
      </c>
      <c r="B96" s="194" t="s">
        <v>8</v>
      </c>
      <c r="C96" s="195" t="s">
        <v>84</v>
      </c>
      <c r="D96" s="196"/>
      <c r="E96" s="197">
        <v>1</v>
      </c>
      <c r="F96" s="197">
        <v>1</v>
      </c>
      <c r="G96" s="197"/>
      <c r="H96" s="197">
        <v>2</v>
      </c>
      <c r="I96" s="197"/>
      <c r="J96" s="197">
        <v>3</v>
      </c>
      <c r="K96" s="197">
        <v>3</v>
      </c>
      <c r="L96" s="197"/>
      <c r="M96" s="197"/>
      <c r="N96" s="197">
        <v>3</v>
      </c>
      <c r="O96" s="197">
        <v>3</v>
      </c>
      <c r="P96" s="197"/>
      <c r="Q96" s="197">
        <v>3</v>
      </c>
      <c r="R96" s="197"/>
      <c r="S96" s="197"/>
      <c r="T96" s="197"/>
      <c r="U96" s="239"/>
      <c r="V96" s="198">
        <f>SUM(D96:T96)</f>
        <v>19</v>
      </c>
      <c r="W96" s="239"/>
      <c r="X96" s="198">
        <f>$W$10-V96</f>
        <v>3</v>
      </c>
      <c r="Y96" s="239"/>
      <c r="Z96" s="198"/>
      <c r="AA96" s="239"/>
      <c r="AB96" s="198"/>
    </row>
    <row r="97" spans="1:28" ht="36" customHeight="1" thickBot="1" x14ac:dyDescent="0.3">
      <c r="A97" s="223"/>
      <c r="B97" s="194" t="s">
        <v>8</v>
      </c>
      <c r="C97" s="195" t="s">
        <v>86</v>
      </c>
      <c r="D97" s="196"/>
      <c r="E97" s="197"/>
      <c r="F97" s="197"/>
      <c r="G97" s="197"/>
      <c r="H97" s="197"/>
      <c r="I97" s="197">
        <v>2</v>
      </c>
      <c r="J97" s="197"/>
      <c r="K97" s="197"/>
      <c r="L97" s="197"/>
      <c r="M97" s="197">
        <v>3</v>
      </c>
      <c r="N97" s="197"/>
      <c r="O97" s="197"/>
      <c r="P97" s="197"/>
      <c r="Q97" s="197"/>
      <c r="R97" s="197"/>
      <c r="S97" s="197"/>
      <c r="T97" s="197"/>
      <c r="U97" s="237"/>
      <c r="V97" s="198">
        <f>SUM(D97:T97)</f>
        <v>5</v>
      </c>
      <c r="W97" s="237"/>
      <c r="X97" s="198"/>
      <c r="Y97" s="237"/>
      <c r="Z97" s="198"/>
      <c r="AA97" s="237"/>
      <c r="AB97" s="198"/>
    </row>
    <row r="98" spans="1:28" ht="36" customHeight="1" thickBot="1" x14ac:dyDescent="0.3">
      <c r="A98" s="223"/>
      <c r="B98" s="194" t="s">
        <v>8</v>
      </c>
      <c r="C98" s="195" t="s">
        <v>85</v>
      </c>
      <c r="D98" s="196">
        <v>1</v>
      </c>
      <c r="E98" s="197"/>
      <c r="F98" s="197"/>
      <c r="G98" s="197">
        <v>2</v>
      </c>
      <c r="H98" s="197"/>
      <c r="I98" s="197"/>
      <c r="J98" s="197"/>
      <c r="K98" s="197"/>
      <c r="L98" s="197">
        <v>3</v>
      </c>
      <c r="M98" s="197"/>
      <c r="N98" s="197"/>
      <c r="O98" s="197"/>
      <c r="P98" s="197">
        <v>3</v>
      </c>
      <c r="Q98" s="197"/>
      <c r="R98" s="197">
        <v>3</v>
      </c>
      <c r="S98" s="197">
        <v>3</v>
      </c>
      <c r="T98" s="197">
        <v>3</v>
      </c>
      <c r="U98" s="237"/>
      <c r="V98" s="198">
        <f>SUM(D98:T98)</f>
        <v>18</v>
      </c>
      <c r="W98" s="237"/>
      <c r="X98" s="198">
        <f t="shared" ref="X98" si="17">$W$10-V98</f>
        <v>4</v>
      </c>
      <c r="Y98" s="237"/>
      <c r="Z98" s="198"/>
      <c r="AA98" s="237"/>
      <c r="AB98" s="198"/>
    </row>
    <row r="99" spans="1:28" ht="15.75" thickBot="1" x14ac:dyDescent="0.3">
      <c r="A99" s="228"/>
      <c r="B99" s="229"/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30"/>
    </row>
    <row r="100" spans="1:28" ht="30" customHeight="1" thickBot="1" x14ac:dyDescent="0.3">
      <c r="A100" s="222" t="s">
        <v>9</v>
      </c>
      <c r="B100" s="194" t="s">
        <v>9</v>
      </c>
      <c r="C100" s="195" t="s">
        <v>68</v>
      </c>
      <c r="D100" s="196"/>
      <c r="E100" s="197"/>
      <c r="F100" s="197"/>
      <c r="G100" s="197"/>
      <c r="H100" s="197"/>
      <c r="I100" s="197">
        <v>2</v>
      </c>
      <c r="J100" s="197">
        <v>2</v>
      </c>
      <c r="K100" s="197">
        <v>2</v>
      </c>
      <c r="L100" s="197">
        <v>2</v>
      </c>
      <c r="M100" s="197">
        <v>2</v>
      </c>
      <c r="N100" s="197">
        <v>2</v>
      </c>
      <c r="O100" s="197">
        <v>2</v>
      </c>
      <c r="P100" s="197">
        <v>2</v>
      </c>
      <c r="Q100" s="197">
        <v>2</v>
      </c>
      <c r="R100" s="197">
        <v>2</v>
      </c>
      <c r="S100" s="197">
        <v>2</v>
      </c>
      <c r="T100" s="197"/>
      <c r="U100" s="239"/>
      <c r="V100" s="198">
        <f>SUM(D100:T100)</f>
        <v>22</v>
      </c>
      <c r="W100" s="239"/>
      <c r="X100" s="198">
        <f>$W$10-V100</f>
        <v>0</v>
      </c>
      <c r="Y100" s="239"/>
      <c r="Z100" s="198"/>
      <c r="AA100" s="239"/>
      <c r="AB100" s="198"/>
    </row>
    <row r="101" spans="1:28" ht="30" customHeight="1" thickBot="1" x14ac:dyDescent="0.3">
      <c r="A101" s="224"/>
      <c r="B101" s="194" t="s">
        <v>9</v>
      </c>
      <c r="C101" s="195" t="s">
        <v>89</v>
      </c>
      <c r="D101" s="196">
        <v>2</v>
      </c>
      <c r="E101" s="197">
        <v>2</v>
      </c>
      <c r="F101" s="197">
        <v>2</v>
      </c>
      <c r="G101" s="197">
        <v>2</v>
      </c>
      <c r="H101" s="197">
        <v>2</v>
      </c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>
        <v>2</v>
      </c>
      <c r="U101" s="238"/>
      <c r="V101" s="198">
        <f>SUM(D101:T101)</f>
        <v>12</v>
      </c>
      <c r="W101" s="238"/>
      <c r="X101" s="198">
        <f t="shared" ref="X101" si="18">$W$10-V101</f>
        <v>10</v>
      </c>
      <c r="Y101" s="238"/>
      <c r="Z101" s="198"/>
      <c r="AA101" s="238"/>
      <c r="AB101" s="198"/>
    </row>
    <row r="102" spans="1:28" ht="15.75" thickBot="1" x14ac:dyDescent="0.3">
      <c r="A102" s="265"/>
      <c r="B102" s="266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266"/>
      <c r="X102" s="266"/>
      <c r="Y102" s="266"/>
      <c r="Z102" s="266"/>
      <c r="AA102" s="266"/>
      <c r="AB102" s="267"/>
    </row>
    <row r="103" spans="1:28" ht="19.5" thickBot="1" x14ac:dyDescent="0.3">
      <c r="A103" s="250" t="s">
        <v>52</v>
      </c>
      <c r="B103" s="251"/>
      <c r="C103" s="252"/>
      <c r="D103" s="199">
        <f t="shared" ref="D103:N103" si="19">SUM(D11:D50,D52:D78,D80:D93,D96:D98,D100:D101)</f>
        <v>28</v>
      </c>
      <c r="E103" s="199">
        <f t="shared" si="19"/>
        <v>28</v>
      </c>
      <c r="F103" s="199">
        <f t="shared" si="19"/>
        <v>28</v>
      </c>
      <c r="G103" s="199">
        <f t="shared" si="19"/>
        <v>28</v>
      </c>
      <c r="H103" s="199">
        <f t="shared" si="19"/>
        <v>28</v>
      </c>
      <c r="I103" s="199">
        <f t="shared" si="19"/>
        <v>28</v>
      </c>
      <c r="J103" s="199">
        <f t="shared" si="19"/>
        <v>28</v>
      </c>
      <c r="K103" s="199">
        <f t="shared" si="19"/>
        <v>28</v>
      </c>
      <c r="L103" s="199">
        <f t="shared" si="19"/>
        <v>28</v>
      </c>
      <c r="M103" s="199">
        <f t="shared" si="19"/>
        <v>28</v>
      </c>
      <c r="N103" s="199">
        <f t="shared" si="19"/>
        <v>28</v>
      </c>
      <c r="O103" s="199">
        <v>28</v>
      </c>
      <c r="P103" s="199">
        <f>SUM(P11:P50,P52:P78,P80:P93,P96:P98,P100:P101)</f>
        <v>28</v>
      </c>
      <c r="Q103" s="199">
        <f>SUM(Q11:Q50,Q52:Q78,Q80:Q93,Q96:Q98,Q100:Q101)</f>
        <v>28</v>
      </c>
      <c r="R103" s="199">
        <f>SUM(R11:R50,R52:R78,R80:R93,R96:R98,R100:R101)</f>
        <v>28</v>
      </c>
      <c r="S103" s="199">
        <v>28</v>
      </c>
      <c r="T103" s="199">
        <f>SUM(T11:T50,T52:T78,T80:T93,T96:T98,T100:T101)</f>
        <v>28</v>
      </c>
      <c r="U103" s="200"/>
      <c r="V103" s="204">
        <f>SUM(V11:V102)</f>
        <v>468</v>
      </c>
      <c r="W103" s="200"/>
      <c r="X103" s="200"/>
      <c r="Y103" s="200"/>
      <c r="Z103" s="200"/>
      <c r="AA103" s="200"/>
      <c r="AB103" s="201"/>
    </row>
    <row r="104" spans="1:28" x14ac:dyDescent="0.25">
      <c r="A104" s="24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55"/>
    </row>
    <row r="105" spans="1:28" s="143" customFormat="1" ht="15.75" x14ac:dyDescent="0.25">
      <c r="A105" s="145" t="s">
        <v>104</v>
      </c>
      <c r="B105" s="113"/>
      <c r="C105" s="113">
        <v>20</v>
      </c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264"/>
      <c r="V105" s="264"/>
      <c r="W105" s="264"/>
      <c r="X105" s="264"/>
      <c r="Y105" s="264"/>
      <c r="Z105" s="264"/>
      <c r="AA105" s="113"/>
      <c r="AB105" s="146"/>
    </row>
    <row r="106" spans="1:28" s="143" customFormat="1" ht="15.75" x14ac:dyDescent="0.25">
      <c r="A106" s="145" t="s">
        <v>103</v>
      </c>
      <c r="B106" s="113"/>
      <c r="C106" s="113">
        <v>19</v>
      </c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264"/>
      <c r="V106" s="264"/>
      <c r="W106" s="264"/>
      <c r="X106" s="264"/>
      <c r="Y106" s="264"/>
      <c r="Z106" s="264"/>
      <c r="AA106" s="113"/>
      <c r="AB106" s="146"/>
    </row>
    <row r="107" spans="1:28" s="143" customFormat="1" ht="15.75" thickBot="1" x14ac:dyDescent="0.3">
      <c r="A107" s="150"/>
      <c r="B107" s="151"/>
      <c r="C107" s="151">
        <f>SUM(C105:C106)</f>
        <v>39</v>
      </c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2"/>
    </row>
    <row r="108" spans="1:28" x14ac:dyDescent="0.2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</row>
  </sheetData>
  <mergeCells count="155">
    <mergeCell ref="C61:C65"/>
    <mergeCell ref="A44:A46"/>
    <mergeCell ref="C75:C78"/>
    <mergeCell ref="C66:C68"/>
    <mergeCell ref="A69:A72"/>
    <mergeCell ref="A80:A82"/>
    <mergeCell ref="C80:C82"/>
    <mergeCell ref="C69:C72"/>
    <mergeCell ref="A73:A74"/>
    <mergeCell ref="C73:C74"/>
    <mergeCell ref="A66:A68"/>
    <mergeCell ref="A1:AB4"/>
    <mergeCell ref="D9:T9"/>
    <mergeCell ref="A9:C9"/>
    <mergeCell ref="X17:X22"/>
    <mergeCell ref="X23:X29"/>
    <mergeCell ref="X30:X32"/>
    <mergeCell ref="X37:X39"/>
    <mergeCell ref="X13:X16"/>
    <mergeCell ref="X33:X36"/>
    <mergeCell ref="V33:V36"/>
    <mergeCell ref="A33:A36"/>
    <mergeCell ref="C33:C36"/>
    <mergeCell ref="Z23:Z29"/>
    <mergeCell ref="A11:A12"/>
    <mergeCell ref="C11:C12"/>
    <mergeCell ref="A30:A32"/>
    <mergeCell ref="C30:C32"/>
    <mergeCell ref="A13:A16"/>
    <mergeCell ref="C13:C16"/>
    <mergeCell ref="A17:A22"/>
    <mergeCell ref="C17:C22"/>
    <mergeCell ref="A23:A29"/>
    <mergeCell ref="C23:C29"/>
    <mergeCell ref="A37:A39"/>
    <mergeCell ref="C83:C85"/>
    <mergeCell ref="U105:Z105"/>
    <mergeCell ref="W96:W98"/>
    <mergeCell ref="W100:W101"/>
    <mergeCell ref="Y11:Y50"/>
    <mergeCell ref="Y52:Y78"/>
    <mergeCell ref="A51:AB51"/>
    <mergeCell ref="AA11:AA50"/>
    <mergeCell ref="AA52:AA78"/>
    <mergeCell ref="AB83:AB85"/>
    <mergeCell ref="AB90:AB93"/>
    <mergeCell ref="AA80:AA93"/>
    <mergeCell ref="A95:AB95"/>
    <mergeCell ref="Y96:Y98"/>
    <mergeCell ref="AA96:AA98"/>
    <mergeCell ref="AB75:AB78"/>
    <mergeCell ref="X44:X46"/>
    <mergeCell ref="Z11:Z12"/>
    <mergeCell ref="Z13:Z16"/>
    <mergeCell ref="Z17:Z22"/>
    <mergeCell ref="A52:A53"/>
    <mergeCell ref="C52:C53"/>
    <mergeCell ref="V52:V53"/>
    <mergeCell ref="AB80:AB82"/>
    <mergeCell ref="U106:Z106"/>
    <mergeCell ref="V11:V12"/>
    <mergeCell ref="X11:X12"/>
    <mergeCell ref="V13:V16"/>
    <mergeCell ref="V17:V22"/>
    <mergeCell ref="V23:V29"/>
    <mergeCell ref="V30:V32"/>
    <mergeCell ref="W11:W50"/>
    <mergeCell ref="V83:V85"/>
    <mergeCell ref="V90:V93"/>
    <mergeCell ref="X83:X85"/>
    <mergeCell ref="X90:X93"/>
    <mergeCell ref="X73:X74"/>
    <mergeCell ref="V66:V68"/>
    <mergeCell ref="V69:V72"/>
    <mergeCell ref="X69:X72"/>
    <mergeCell ref="V80:V82"/>
    <mergeCell ref="V75:V78"/>
    <mergeCell ref="V73:V74"/>
    <mergeCell ref="A102:AB102"/>
    <mergeCell ref="AB44:AB46"/>
    <mergeCell ref="W80:W93"/>
    <mergeCell ref="X75:X78"/>
    <mergeCell ref="A83:A85"/>
    <mergeCell ref="A103:C103"/>
    <mergeCell ref="AA100:AA101"/>
    <mergeCell ref="AB11:AB12"/>
    <mergeCell ref="AB13:AB16"/>
    <mergeCell ref="AB17:AB22"/>
    <mergeCell ref="AB23:AB29"/>
    <mergeCell ref="AB30:AB32"/>
    <mergeCell ref="Z54:Z60"/>
    <mergeCell ref="Z61:Z65"/>
    <mergeCell ref="Z83:Z85"/>
    <mergeCell ref="AB37:AB39"/>
    <mergeCell ref="Z73:Z74"/>
    <mergeCell ref="Z47:Z50"/>
    <mergeCell ref="Z69:Z72"/>
    <mergeCell ref="Z33:Z36"/>
    <mergeCell ref="Z44:Z46"/>
    <mergeCell ref="Z52:Z53"/>
    <mergeCell ref="Z90:Z93"/>
    <mergeCell ref="Z40:Z43"/>
    <mergeCell ref="A90:A93"/>
    <mergeCell ref="C90:C93"/>
    <mergeCell ref="Y100:Y101"/>
    <mergeCell ref="X80:X82"/>
    <mergeCell ref="Z80:Z82"/>
    <mergeCell ref="A6:AB6"/>
    <mergeCell ref="U11:U50"/>
    <mergeCell ref="U52:U78"/>
    <mergeCell ref="Z30:Z32"/>
    <mergeCell ref="C37:C39"/>
    <mergeCell ref="V37:V39"/>
    <mergeCell ref="Z37:Z39"/>
    <mergeCell ref="Z66:Z68"/>
    <mergeCell ref="X52:X53"/>
    <mergeCell ref="X54:X60"/>
    <mergeCell ref="X61:X65"/>
    <mergeCell ref="X66:X68"/>
    <mergeCell ref="X40:X43"/>
    <mergeCell ref="X47:X50"/>
    <mergeCell ref="V44:V46"/>
    <mergeCell ref="C40:C43"/>
    <mergeCell ref="C47:C50"/>
    <mergeCell ref="V47:V50"/>
    <mergeCell ref="W52:W78"/>
    <mergeCell ref="V54:V60"/>
    <mergeCell ref="V61:V65"/>
    <mergeCell ref="C44:C46"/>
    <mergeCell ref="V40:V43"/>
    <mergeCell ref="A75:A78"/>
    <mergeCell ref="A96:A98"/>
    <mergeCell ref="A100:A101"/>
    <mergeCell ref="A79:AB79"/>
    <mergeCell ref="A99:AB99"/>
    <mergeCell ref="A7:AB7"/>
    <mergeCell ref="Z75:Z78"/>
    <mergeCell ref="A47:A50"/>
    <mergeCell ref="U80:U93"/>
    <mergeCell ref="U96:U98"/>
    <mergeCell ref="U100:U101"/>
    <mergeCell ref="Y80:Y93"/>
    <mergeCell ref="AB61:AB65"/>
    <mergeCell ref="AB66:AB68"/>
    <mergeCell ref="AB69:AB72"/>
    <mergeCell ref="AB73:AB74"/>
    <mergeCell ref="AB33:AB36"/>
    <mergeCell ref="AB40:AB43"/>
    <mergeCell ref="AB47:AB50"/>
    <mergeCell ref="AB52:AB53"/>
    <mergeCell ref="AB54:AB60"/>
    <mergeCell ref="A40:A43"/>
    <mergeCell ref="A54:A60"/>
    <mergeCell ref="C54:C60"/>
    <mergeCell ref="A61:A65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7"/>
  <sheetViews>
    <sheetView view="pageLayout" topLeftCell="A115" zoomScaleNormal="60" workbookViewId="0">
      <selection activeCell="L123" sqref="L123"/>
    </sheetView>
  </sheetViews>
  <sheetFormatPr defaultRowHeight="15" x14ac:dyDescent="0.25"/>
  <cols>
    <col min="1" max="1" width="6.140625" style="141" customWidth="1"/>
    <col min="2" max="2" width="22.85546875" customWidth="1"/>
    <col min="3" max="3" width="17.5703125" customWidth="1"/>
    <col min="4" max="12" width="6" customWidth="1"/>
    <col min="13" max="13" width="1.5703125" customWidth="1"/>
    <col min="14" max="14" width="6.28515625" customWidth="1"/>
    <col min="15" max="15" width="5" customWidth="1"/>
    <col min="16" max="16" width="4.7109375" bestFit="1" customWidth="1"/>
    <col min="17" max="17" width="1.85546875" customWidth="1"/>
    <col min="18" max="18" width="6.5703125" customWidth="1"/>
    <col min="19" max="19" width="1.85546875" customWidth="1"/>
    <col min="20" max="20" width="6.5703125" customWidth="1"/>
    <col min="21" max="21" width="6" customWidth="1"/>
    <col min="25" max="25" width="47.28515625" customWidth="1"/>
    <col min="26" max="26" width="17.28515625" customWidth="1"/>
  </cols>
  <sheetData>
    <row r="1" spans="1:20" ht="15" customHeight="1" x14ac:dyDescent="0.25">
      <c r="A1" s="302" t="s">
        <v>45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5"/>
    </row>
    <row r="2" spans="1:20" ht="15" customHeight="1" x14ac:dyDescent="0.25">
      <c r="A2" s="276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8"/>
    </row>
    <row r="3" spans="1:20" ht="15" customHeight="1" x14ac:dyDescent="0.25">
      <c r="A3" s="276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0" ht="30" customHeight="1" x14ac:dyDescent="0.25">
      <c r="A4" s="276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8"/>
    </row>
    <row r="5" spans="1:20" ht="6.75" customHeight="1" x14ac:dyDescent="0.25">
      <c r="A5" s="303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5"/>
    </row>
    <row r="6" spans="1:20" ht="15.75" x14ac:dyDescent="0.25">
      <c r="A6" s="306" t="s">
        <v>107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8"/>
    </row>
    <row r="7" spans="1:20" ht="25.5" customHeight="1" thickBot="1" x14ac:dyDescent="0.3">
      <c r="A7" s="306" t="s">
        <v>127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8"/>
    </row>
    <row r="8" spans="1:20" ht="15.75" thickBot="1" x14ac:dyDescent="0.3">
      <c r="A8" s="139"/>
      <c r="B8" s="1"/>
      <c r="C8" s="1"/>
      <c r="D8" s="309" t="s">
        <v>75</v>
      </c>
      <c r="E8" s="309"/>
      <c r="F8" s="309"/>
      <c r="G8" s="309"/>
      <c r="H8" s="309"/>
      <c r="I8" s="309"/>
      <c r="J8" s="309"/>
      <c r="K8" s="309"/>
      <c r="L8" s="309"/>
      <c r="M8" s="1"/>
      <c r="N8" s="1"/>
      <c r="O8" s="118" t="s">
        <v>56</v>
      </c>
      <c r="P8" s="1"/>
      <c r="Q8" s="1"/>
      <c r="R8" s="1"/>
      <c r="S8" s="1"/>
      <c r="T8" s="42"/>
    </row>
    <row r="9" spans="1:20" ht="63" customHeight="1" thickBot="1" x14ac:dyDescent="0.3">
      <c r="A9" s="139"/>
      <c r="B9" s="1"/>
      <c r="C9" s="116" t="s">
        <v>51</v>
      </c>
      <c r="D9" s="38" t="s">
        <v>1</v>
      </c>
      <c r="E9" s="38" t="s">
        <v>34</v>
      </c>
      <c r="F9" s="38" t="s">
        <v>148</v>
      </c>
      <c r="G9" s="38" t="s">
        <v>35</v>
      </c>
      <c r="H9" s="38" t="s">
        <v>117</v>
      </c>
      <c r="I9" s="38" t="s">
        <v>100</v>
      </c>
      <c r="J9" s="38" t="s">
        <v>145</v>
      </c>
      <c r="K9" s="38" t="s">
        <v>101</v>
      </c>
      <c r="L9" s="38" t="s">
        <v>102</v>
      </c>
      <c r="M9" s="1"/>
      <c r="N9" s="117" t="s">
        <v>55</v>
      </c>
      <c r="O9" s="115">
        <v>22</v>
      </c>
      <c r="P9" s="117" t="s">
        <v>57</v>
      </c>
      <c r="Q9" s="1"/>
      <c r="R9" s="117" t="s">
        <v>66</v>
      </c>
      <c r="S9" s="1"/>
      <c r="T9" s="117" t="s">
        <v>67</v>
      </c>
    </row>
    <row r="10" spans="1:20" ht="18.95" customHeight="1" x14ac:dyDescent="0.25">
      <c r="A10" s="297" t="s">
        <v>73</v>
      </c>
      <c r="B10" s="26" t="s">
        <v>11</v>
      </c>
      <c r="C10" s="244" t="s">
        <v>149</v>
      </c>
      <c r="D10" s="89">
        <v>10</v>
      </c>
      <c r="E10" s="154"/>
      <c r="F10" s="88"/>
      <c r="G10" s="88"/>
      <c r="H10" s="88"/>
      <c r="I10" s="88"/>
      <c r="J10" s="128"/>
      <c r="K10" s="128"/>
      <c r="L10" s="128"/>
      <c r="M10" s="1"/>
      <c r="N10" s="234">
        <f>SUM(D10:L15)</f>
        <v>18</v>
      </c>
      <c r="O10" s="312"/>
      <c r="P10" s="234">
        <f>$O$9-N10</f>
        <v>4</v>
      </c>
      <c r="Q10" s="226"/>
      <c r="R10" s="234"/>
      <c r="S10" s="226"/>
      <c r="T10" s="234"/>
    </row>
    <row r="11" spans="1:20" ht="18.95" customHeight="1" x14ac:dyDescent="0.25">
      <c r="A11" s="298"/>
      <c r="B11" s="27" t="s">
        <v>7</v>
      </c>
      <c r="C11" s="245"/>
      <c r="D11" s="36">
        <v>2</v>
      </c>
      <c r="E11" s="155"/>
      <c r="F11" s="32"/>
      <c r="G11" s="32"/>
      <c r="H11" s="32"/>
      <c r="I11" s="32"/>
      <c r="J11" s="129"/>
      <c r="K11" s="129"/>
      <c r="L11" s="129"/>
      <c r="M11" s="1"/>
      <c r="N11" s="235"/>
      <c r="O11" s="313"/>
      <c r="P11" s="235"/>
      <c r="Q11" s="272"/>
      <c r="R11" s="235"/>
      <c r="S11" s="272"/>
      <c r="T11" s="235"/>
    </row>
    <row r="12" spans="1:20" ht="18.95" customHeight="1" x14ac:dyDescent="0.25">
      <c r="A12" s="298"/>
      <c r="B12" s="27" t="s">
        <v>15</v>
      </c>
      <c r="C12" s="245"/>
      <c r="D12" s="36">
        <v>1</v>
      </c>
      <c r="E12" s="155"/>
      <c r="F12" s="32"/>
      <c r="G12" s="32"/>
      <c r="H12" s="32"/>
      <c r="I12" s="32"/>
      <c r="J12" s="129"/>
      <c r="K12" s="129"/>
      <c r="L12" s="129"/>
      <c r="M12" s="1"/>
      <c r="N12" s="235"/>
      <c r="O12" s="313"/>
      <c r="P12" s="235"/>
      <c r="Q12" s="272"/>
      <c r="R12" s="235"/>
      <c r="S12" s="272"/>
      <c r="T12" s="235"/>
    </row>
    <row r="13" spans="1:20" ht="18.95" customHeight="1" x14ac:dyDescent="0.25">
      <c r="A13" s="298"/>
      <c r="B13" s="27" t="s">
        <v>70</v>
      </c>
      <c r="C13" s="245"/>
      <c r="D13" s="36">
        <v>1</v>
      </c>
      <c r="E13" s="155"/>
      <c r="F13" s="32"/>
      <c r="G13" s="32"/>
      <c r="H13" s="32"/>
      <c r="I13" s="32"/>
      <c r="J13" s="129"/>
      <c r="K13" s="129"/>
      <c r="L13" s="129"/>
      <c r="M13" s="1"/>
      <c r="N13" s="235"/>
      <c r="O13" s="313"/>
      <c r="P13" s="235"/>
      <c r="Q13" s="272"/>
      <c r="R13" s="235"/>
      <c r="S13" s="272"/>
      <c r="T13" s="235"/>
    </row>
    <row r="14" spans="1:20" ht="18.95" customHeight="1" x14ac:dyDescent="0.25">
      <c r="A14" s="298"/>
      <c r="B14" s="27" t="s">
        <v>71</v>
      </c>
      <c r="C14" s="245"/>
      <c r="D14" s="36">
        <v>2</v>
      </c>
      <c r="E14" s="155"/>
      <c r="F14" s="32"/>
      <c r="G14" s="32"/>
      <c r="H14" s="32"/>
      <c r="I14" s="32"/>
      <c r="J14" s="129"/>
      <c r="K14" s="129"/>
      <c r="L14" s="129"/>
      <c r="M14" s="1"/>
      <c r="N14" s="235"/>
      <c r="O14" s="313"/>
      <c r="P14" s="235"/>
      <c r="Q14" s="272"/>
      <c r="R14" s="235"/>
      <c r="S14" s="272"/>
      <c r="T14" s="235"/>
    </row>
    <row r="15" spans="1:20" ht="18.95" customHeight="1" thickBot="1" x14ac:dyDescent="0.3">
      <c r="A15" s="298"/>
      <c r="B15" s="27" t="s">
        <v>41</v>
      </c>
      <c r="C15" s="245"/>
      <c r="D15" s="36">
        <v>2</v>
      </c>
      <c r="E15" s="155"/>
      <c r="F15" s="32"/>
      <c r="G15" s="32"/>
      <c r="H15" s="32"/>
      <c r="I15" s="32"/>
      <c r="J15" s="129"/>
      <c r="K15" s="129"/>
      <c r="L15" s="129"/>
      <c r="M15" s="1"/>
      <c r="N15" s="235"/>
      <c r="O15" s="313"/>
      <c r="P15" s="235"/>
      <c r="Q15" s="272"/>
      <c r="R15" s="235"/>
      <c r="S15" s="272"/>
      <c r="T15" s="235"/>
    </row>
    <row r="16" spans="1:20" ht="18.95" customHeight="1" x14ac:dyDescent="0.25">
      <c r="A16" s="297" t="s">
        <v>44</v>
      </c>
      <c r="B16" s="26" t="s">
        <v>13</v>
      </c>
      <c r="C16" s="244" t="s">
        <v>150</v>
      </c>
      <c r="D16" s="35">
        <v>8</v>
      </c>
      <c r="E16" s="157"/>
      <c r="F16" s="31"/>
      <c r="G16" s="31"/>
      <c r="H16" s="31"/>
      <c r="I16" s="31"/>
      <c r="J16" s="131"/>
      <c r="K16" s="131"/>
      <c r="L16" s="131"/>
      <c r="M16" s="1"/>
      <c r="N16" s="234">
        <f>SUM(D16:L22)</f>
        <v>19</v>
      </c>
      <c r="O16" s="313"/>
      <c r="P16" s="234">
        <f>$O$9-N16</f>
        <v>3</v>
      </c>
      <c r="Q16" s="272"/>
      <c r="R16" s="234"/>
      <c r="S16" s="272"/>
      <c r="T16" s="234"/>
    </row>
    <row r="17" spans="1:20" ht="18.95" customHeight="1" x14ac:dyDescent="0.25">
      <c r="A17" s="298"/>
      <c r="B17" s="153" t="s">
        <v>151</v>
      </c>
      <c r="C17" s="245"/>
      <c r="D17" s="89">
        <v>2</v>
      </c>
      <c r="E17" s="154"/>
      <c r="F17" s="88"/>
      <c r="G17" s="88"/>
      <c r="H17" s="88"/>
      <c r="I17" s="88"/>
      <c r="J17" s="128"/>
      <c r="K17" s="128"/>
      <c r="L17" s="128"/>
      <c r="M17" s="1"/>
      <c r="N17" s="235"/>
      <c r="O17" s="313"/>
      <c r="P17" s="235"/>
      <c r="Q17" s="272"/>
      <c r="R17" s="235"/>
      <c r="S17" s="272"/>
      <c r="T17" s="235"/>
    </row>
    <row r="18" spans="1:20" ht="18.95" customHeight="1" x14ac:dyDescent="0.25">
      <c r="A18" s="298"/>
      <c r="B18" s="27" t="s">
        <v>14</v>
      </c>
      <c r="C18" s="245"/>
      <c r="D18" s="36">
        <v>2</v>
      </c>
      <c r="E18" s="155"/>
      <c r="F18" s="32"/>
      <c r="G18" s="32"/>
      <c r="H18" s="32"/>
      <c r="I18" s="32"/>
      <c r="J18" s="129"/>
      <c r="K18" s="129"/>
      <c r="L18" s="129"/>
      <c r="M18" s="1"/>
      <c r="N18" s="235"/>
      <c r="O18" s="313"/>
      <c r="P18" s="235"/>
      <c r="Q18" s="272"/>
      <c r="R18" s="235"/>
      <c r="S18" s="272"/>
      <c r="T18" s="235"/>
    </row>
    <row r="19" spans="1:20" ht="18.95" customHeight="1" x14ac:dyDescent="0.25">
      <c r="A19" s="298"/>
      <c r="B19" s="27" t="s">
        <v>71</v>
      </c>
      <c r="C19" s="245"/>
      <c r="D19" s="36">
        <v>3</v>
      </c>
      <c r="E19" s="155"/>
      <c r="F19" s="32"/>
      <c r="G19" s="32"/>
      <c r="H19" s="32"/>
      <c r="I19" s="32"/>
      <c r="J19" s="129"/>
      <c r="K19" s="129"/>
      <c r="L19" s="129"/>
      <c r="M19" s="1"/>
      <c r="N19" s="235"/>
      <c r="O19" s="313"/>
      <c r="P19" s="235"/>
      <c r="Q19" s="272"/>
      <c r="R19" s="235"/>
      <c r="S19" s="272"/>
      <c r="T19" s="235"/>
    </row>
    <row r="20" spans="1:20" ht="18.95" customHeight="1" x14ac:dyDescent="0.25">
      <c r="A20" s="298"/>
      <c r="B20" s="27" t="s">
        <v>41</v>
      </c>
      <c r="C20" s="245"/>
      <c r="D20" s="36">
        <v>1</v>
      </c>
      <c r="E20" s="155"/>
      <c r="F20" s="32"/>
      <c r="G20" s="32"/>
      <c r="H20" s="32"/>
      <c r="I20" s="32"/>
      <c r="J20" s="129"/>
      <c r="K20" s="129"/>
      <c r="L20" s="129"/>
      <c r="M20" s="1"/>
      <c r="N20" s="235"/>
      <c r="O20" s="313"/>
      <c r="P20" s="235"/>
      <c r="Q20" s="272"/>
      <c r="R20" s="235"/>
      <c r="S20" s="272"/>
      <c r="T20" s="235"/>
    </row>
    <row r="21" spans="1:20" ht="18.95" customHeight="1" x14ac:dyDescent="0.25">
      <c r="A21" s="298"/>
      <c r="B21" s="27" t="s">
        <v>43</v>
      </c>
      <c r="C21" s="245"/>
      <c r="D21" s="36">
        <v>2</v>
      </c>
      <c r="E21" s="155"/>
      <c r="F21" s="32"/>
      <c r="G21" s="32"/>
      <c r="H21" s="32"/>
      <c r="I21" s="32"/>
      <c r="J21" s="129"/>
      <c r="K21" s="129"/>
      <c r="L21" s="129"/>
      <c r="M21" s="1"/>
      <c r="N21" s="235"/>
      <c r="O21" s="313"/>
      <c r="P21" s="235"/>
      <c r="Q21" s="272"/>
      <c r="R21" s="235"/>
      <c r="S21" s="272"/>
      <c r="T21" s="235"/>
    </row>
    <row r="22" spans="1:20" ht="18.95" customHeight="1" thickBot="1" x14ac:dyDescent="0.3">
      <c r="A22" s="299"/>
      <c r="B22" s="28" t="s">
        <v>16</v>
      </c>
      <c r="C22" s="287"/>
      <c r="D22" s="44">
        <v>1</v>
      </c>
      <c r="E22" s="156"/>
      <c r="F22" s="34"/>
      <c r="G22" s="34"/>
      <c r="H22" s="34"/>
      <c r="I22" s="34"/>
      <c r="J22" s="130"/>
      <c r="K22" s="130"/>
      <c r="L22" s="130"/>
      <c r="M22" s="1"/>
      <c r="N22" s="240"/>
      <c r="O22" s="313"/>
      <c r="P22" s="240"/>
      <c r="Q22" s="272"/>
      <c r="R22" s="240"/>
      <c r="S22" s="272"/>
      <c r="T22" s="240"/>
    </row>
    <row r="23" spans="1:20" ht="18.95" customHeight="1" x14ac:dyDescent="0.25">
      <c r="A23" s="297" t="s">
        <v>73</v>
      </c>
      <c r="B23" s="26" t="s">
        <v>11</v>
      </c>
      <c r="C23" s="244" t="s">
        <v>90</v>
      </c>
      <c r="D23" s="35"/>
      <c r="E23" s="157">
        <v>9</v>
      </c>
      <c r="F23" s="31"/>
      <c r="G23" s="31"/>
      <c r="H23" s="31"/>
      <c r="I23" s="31"/>
      <c r="J23" s="131"/>
      <c r="K23" s="131"/>
      <c r="L23" s="131"/>
      <c r="M23" s="1"/>
      <c r="N23" s="234">
        <f>SUM(D23:I28)</f>
        <v>17</v>
      </c>
      <c r="O23" s="313"/>
      <c r="P23" s="234">
        <f>$O$9-N23</f>
        <v>5</v>
      </c>
      <c r="Q23" s="272"/>
      <c r="R23" s="234"/>
      <c r="S23" s="272"/>
      <c r="T23" s="234"/>
    </row>
    <row r="24" spans="1:20" ht="18.95" customHeight="1" x14ac:dyDescent="0.25">
      <c r="A24" s="298"/>
      <c r="B24" s="27" t="s">
        <v>7</v>
      </c>
      <c r="C24" s="245"/>
      <c r="D24" s="36"/>
      <c r="E24" s="155">
        <v>2</v>
      </c>
      <c r="F24" s="32"/>
      <c r="G24" s="32"/>
      <c r="H24" s="32"/>
      <c r="I24" s="32"/>
      <c r="J24" s="129"/>
      <c r="K24" s="129"/>
      <c r="L24" s="129"/>
      <c r="M24" s="1"/>
      <c r="N24" s="235"/>
      <c r="O24" s="313"/>
      <c r="P24" s="235"/>
      <c r="Q24" s="272"/>
      <c r="R24" s="235"/>
      <c r="S24" s="272"/>
      <c r="T24" s="235"/>
    </row>
    <row r="25" spans="1:20" ht="18.95" customHeight="1" x14ac:dyDescent="0.25">
      <c r="A25" s="298"/>
      <c r="B25" s="27" t="s">
        <v>70</v>
      </c>
      <c r="C25" s="245"/>
      <c r="D25" s="36"/>
      <c r="E25" s="155">
        <v>1</v>
      </c>
      <c r="F25" s="32"/>
      <c r="G25" s="32"/>
      <c r="H25" s="32"/>
      <c r="I25" s="32"/>
      <c r="J25" s="129"/>
      <c r="K25" s="129"/>
      <c r="L25" s="129"/>
      <c r="M25" s="1"/>
      <c r="N25" s="235"/>
      <c r="O25" s="313"/>
      <c r="P25" s="235"/>
      <c r="Q25" s="272"/>
      <c r="R25" s="235"/>
      <c r="S25" s="272"/>
      <c r="T25" s="235"/>
    </row>
    <row r="26" spans="1:20" ht="18.95" customHeight="1" x14ac:dyDescent="0.25">
      <c r="A26" s="298"/>
      <c r="B26" s="27" t="s">
        <v>17</v>
      </c>
      <c r="C26" s="245"/>
      <c r="D26" s="36"/>
      <c r="E26" s="155">
        <v>1</v>
      </c>
      <c r="F26" s="32"/>
      <c r="G26" s="32"/>
      <c r="H26" s="32"/>
      <c r="I26" s="32"/>
      <c r="J26" s="129"/>
      <c r="K26" s="129"/>
      <c r="L26" s="129"/>
      <c r="M26" s="1"/>
      <c r="N26" s="235"/>
      <c r="O26" s="313"/>
      <c r="P26" s="235"/>
      <c r="Q26" s="272"/>
      <c r="R26" s="235"/>
      <c r="S26" s="272"/>
      <c r="T26" s="235"/>
    </row>
    <row r="27" spans="1:20" ht="18.95" customHeight="1" x14ac:dyDescent="0.25">
      <c r="A27" s="298"/>
      <c r="B27" s="27" t="s">
        <v>71</v>
      </c>
      <c r="C27" s="245"/>
      <c r="D27" s="36"/>
      <c r="E27" s="155">
        <v>3</v>
      </c>
      <c r="F27" s="32"/>
      <c r="G27" s="32"/>
      <c r="H27" s="32"/>
      <c r="I27" s="32"/>
      <c r="J27" s="129"/>
      <c r="K27" s="129"/>
      <c r="L27" s="129"/>
      <c r="M27" s="1"/>
      <c r="N27" s="235"/>
      <c r="O27" s="313"/>
      <c r="P27" s="235"/>
      <c r="Q27" s="272"/>
      <c r="R27" s="235"/>
      <c r="S27" s="272"/>
      <c r="T27" s="235"/>
    </row>
    <row r="28" spans="1:20" ht="18.95" customHeight="1" thickBot="1" x14ac:dyDescent="0.3">
      <c r="A28" s="298"/>
      <c r="B28" s="91" t="s">
        <v>43</v>
      </c>
      <c r="C28" s="245"/>
      <c r="D28" s="36"/>
      <c r="E28" s="155">
        <v>1</v>
      </c>
      <c r="F28" s="32"/>
      <c r="G28" s="32"/>
      <c r="H28" s="32"/>
      <c r="I28" s="32"/>
      <c r="J28" s="129"/>
      <c r="K28" s="129"/>
      <c r="L28" s="129"/>
      <c r="M28" s="1"/>
      <c r="N28" s="235"/>
      <c r="O28" s="313"/>
      <c r="P28" s="235"/>
      <c r="Q28" s="272"/>
      <c r="R28" s="235"/>
      <c r="S28" s="272"/>
      <c r="T28" s="235"/>
    </row>
    <row r="29" spans="1:20" ht="18.95" customHeight="1" x14ac:dyDescent="0.25">
      <c r="A29" s="297" t="s">
        <v>44</v>
      </c>
      <c r="B29" s="26" t="s">
        <v>13</v>
      </c>
      <c r="C29" s="244" t="s">
        <v>88</v>
      </c>
      <c r="D29" s="89"/>
      <c r="E29" s="154">
        <v>8</v>
      </c>
      <c r="F29" s="88"/>
      <c r="G29" s="88"/>
      <c r="H29" s="88"/>
      <c r="I29" s="88"/>
      <c r="J29" s="128"/>
      <c r="K29" s="128"/>
      <c r="L29" s="128"/>
      <c r="M29" s="1"/>
      <c r="N29" s="234">
        <f>SUM(D29:L36)</f>
        <v>18</v>
      </c>
      <c r="O29" s="313"/>
      <c r="P29" s="234">
        <f>$O$9-N29</f>
        <v>4</v>
      </c>
      <c r="Q29" s="272"/>
      <c r="R29" s="234"/>
      <c r="S29" s="272"/>
      <c r="T29" s="234"/>
    </row>
    <row r="30" spans="1:20" ht="18.95" customHeight="1" x14ac:dyDescent="0.25">
      <c r="A30" s="298"/>
      <c r="B30" s="153" t="s">
        <v>151</v>
      </c>
      <c r="C30" s="245"/>
      <c r="D30" s="36"/>
      <c r="E30" s="155">
        <v>2</v>
      </c>
      <c r="F30" s="32"/>
      <c r="G30" s="32"/>
      <c r="H30" s="32"/>
      <c r="I30" s="32"/>
      <c r="J30" s="129"/>
      <c r="K30" s="129"/>
      <c r="L30" s="129"/>
      <c r="M30" s="1"/>
      <c r="N30" s="235"/>
      <c r="O30" s="313"/>
      <c r="P30" s="235"/>
      <c r="Q30" s="272"/>
      <c r="R30" s="235"/>
      <c r="S30" s="272"/>
      <c r="T30" s="235"/>
    </row>
    <row r="31" spans="1:20" ht="18.95" customHeight="1" x14ac:dyDescent="0.25">
      <c r="A31" s="298"/>
      <c r="B31" s="153" t="s">
        <v>15</v>
      </c>
      <c r="C31" s="245"/>
      <c r="D31" s="36"/>
      <c r="E31" s="155">
        <v>1</v>
      </c>
      <c r="F31" s="32"/>
      <c r="G31" s="32"/>
      <c r="H31" s="32"/>
      <c r="I31" s="32"/>
      <c r="J31" s="129"/>
      <c r="K31" s="129"/>
      <c r="L31" s="129"/>
      <c r="M31" s="1"/>
      <c r="N31" s="235"/>
      <c r="O31" s="313"/>
      <c r="P31" s="235"/>
      <c r="Q31" s="272"/>
      <c r="R31" s="235"/>
      <c r="S31" s="272"/>
      <c r="T31" s="235"/>
    </row>
    <row r="32" spans="1:20" ht="18.95" customHeight="1" x14ac:dyDescent="0.25">
      <c r="A32" s="298"/>
      <c r="B32" s="27" t="s">
        <v>14</v>
      </c>
      <c r="C32" s="245"/>
      <c r="D32" s="36"/>
      <c r="E32" s="155">
        <v>2</v>
      </c>
      <c r="F32" s="32"/>
      <c r="G32" s="32"/>
      <c r="H32" s="32"/>
      <c r="I32" s="32"/>
      <c r="J32" s="129"/>
      <c r="K32" s="129"/>
      <c r="L32" s="129"/>
      <c r="M32" s="1"/>
      <c r="N32" s="235"/>
      <c r="O32" s="313"/>
      <c r="P32" s="235"/>
      <c r="Q32" s="272"/>
      <c r="R32" s="235"/>
      <c r="S32" s="272"/>
      <c r="T32" s="235"/>
    </row>
    <row r="33" spans="1:20" ht="18.95" customHeight="1" x14ac:dyDescent="0.25">
      <c r="A33" s="298"/>
      <c r="B33" s="27" t="s">
        <v>71</v>
      </c>
      <c r="C33" s="245"/>
      <c r="D33" s="36"/>
      <c r="E33" s="155">
        <v>2</v>
      </c>
      <c r="F33" s="32"/>
      <c r="G33" s="32"/>
      <c r="H33" s="32"/>
      <c r="I33" s="32"/>
      <c r="J33" s="129"/>
      <c r="K33" s="129"/>
      <c r="L33" s="129"/>
      <c r="M33" s="1"/>
      <c r="N33" s="235"/>
      <c r="O33" s="313"/>
      <c r="P33" s="235"/>
      <c r="Q33" s="272"/>
      <c r="R33" s="235"/>
      <c r="S33" s="272"/>
      <c r="T33" s="235"/>
    </row>
    <row r="34" spans="1:20" ht="18.95" customHeight="1" x14ac:dyDescent="0.25">
      <c r="A34" s="298"/>
      <c r="B34" s="27" t="s">
        <v>41</v>
      </c>
      <c r="C34" s="245"/>
      <c r="D34" s="36"/>
      <c r="E34" s="155">
        <v>1</v>
      </c>
      <c r="F34" s="32"/>
      <c r="G34" s="32"/>
      <c r="H34" s="32"/>
      <c r="I34" s="32"/>
      <c r="J34" s="129"/>
      <c r="K34" s="129"/>
      <c r="L34" s="129"/>
      <c r="M34" s="1"/>
      <c r="N34" s="235"/>
      <c r="O34" s="313"/>
      <c r="P34" s="235"/>
      <c r="Q34" s="272"/>
      <c r="R34" s="235"/>
      <c r="S34" s="272"/>
      <c r="T34" s="235"/>
    </row>
    <row r="35" spans="1:20" ht="18.95" customHeight="1" x14ac:dyDescent="0.25">
      <c r="A35" s="298"/>
      <c r="B35" s="27" t="s">
        <v>43</v>
      </c>
      <c r="C35" s="245"/>
      <c r="D35" s="36"/>
      <c r="E35" s="155">
        <v>1</v>
      </c>
      <c r="F35" s="32"/>
      <c r="G35" s="32"/>
      <c r="H35" s="32"/>
      <c r="I35" s="32"/>
      <c r="J35" s="129"/>
      <c r="K35" s="129"/>
      <c r="L35" s="129"/>
      <c r="M35" s="1"/>
      <c r="N35" s="235"/>
      <c r="O35" s="313"/>
      <c r="P35" s="235"/>
      <c r="Q35" s="272"/>
      <c r="R35" s="235"/>
      <c r="S35" s="272"/>
      <c r="T35" s="235"/>
    </row>
    <row r="36" spans="1:20" ht="18.95" customHeight="1" thickBot="1" x14ac:dyDescent="0.3">
      <c r="A36" s="298"/>
      <c r="B36" s="28" t="s">
        <v>16</v>
      </c>
      <c r="C36" s="245"/>
      <c r="D36" s="44"/>
      <c r="E36" s="156">
        <v>1</v>
      </c>
      <c r="F36" s="34"/>
      <c r="G36" s="34"/>
      <c r="H36" s="34"/>
      <c r="I36" s="34"/>
      <c r="J36" s="130"/>
      <c r="K36" s="130"/>
      <c r="L36" s="130"/>
      <c r="M36" s="1"/>
      <c r="N36" s="235"/>
      <c r="O36" s="313"/>
      <c r="P36" s="235"/>
      <c r="Q36" s="272"/>
      <c r="R36" s="235"/>
      <c r="S36" s="272"/>
      <c r="T36" s="235"/>
    </row>
    <row r="37" spans="1:20" ht="18.95" customHeight="1" x14ac:dyDescent="0.25">
      <c r="A37" s="297" t="s">
        <v>44</v>
      </c>
      <c r="B37" s="26" t="s">
        <v>13</v>
      </c>
      <c r="C37" s="244" t="s">
        <v>152</v>
      </c>
      <c r="D37" s="89"/>
      <c r="E37" s="89"/>
      <c r="F37" s="89">
        <v>7</v>
      </c>
      <c r="G37" s="88"/>
      <c r="H37" s="31"/>
      <c r="I37" s="88"/>
      <c r="J37" s="128"/>
      <c r="K37" s="128"/>
      <c r="L37" s="128"/>
      <c r="M37" s="1"/>
      <c r="N37" s="234">
        <f>SUM(D37:L45)</f>
        <v>19</v>
      </c>
      <c r="O37" s="313"/>
      <c r="P37" s="234">
        <f>$O$9-N37</f>
        <v>3</v>
      </c>
      <c r="Q37" s="272"/>
      <c r="R37" s="234"/>
      <c r="S37" s="272"/>
      <c r="T37" s="234"/>
    </row>
    <row r="38" spans="1:20" ht="18.95" customHeight="1" x14ac:dyDescent="0.25">
      <c r="A38" s="298"/>
      <c r="B38" s="153" t="s">
        <v>14</v>
      </c>
      <c r="C38" s="245"/>
      <c r="D38" s="89"/>
      <c r="E38" s="89"/>
      <c r="F38" s="89">
        <v>2</v>
      </c>
      <c r="G38" s="88"/>
      <c r="H38" s="88"/>
      <c r="I38" s="88"/>
      <c r="J38" s="128"/>
      <c r="K38" s="128"/>
      <c r="L38" s="128"/>
      <c r="M38" s="1"/>
      <c r="N38" s="235"/>
      <c r="O38" s="313"/>
      <c r="P38" s="235"/>
      <c r="Q38" s="272"/>
      <c r="R38" s="235"/>
      <c r="S38" s="272"/>
      <c r="T38" s="235"/>
    </row>
    <row r="39" spans="1:20" ht="18.95" customHeight="1" x14ac:dyDescent="0.25">
      <c r="A39" s="298"/>
      <c r="B39" s="27" t="s">
        <v>12</v>
      </c>
      <c r="C39" s="245"/>
      <c r="D39" s="36"/>
      <c r="E39" s="36"/>
      <c r="F39" s="36">
        <v>1</v>
      </c>
      <c r="G39" s="32"/>
      <c r="H39" s="32"/>
      <c r="I39" s="32"/>
      <c r="J39" s="129"/>
      <c r="K39" s="129"/>
      <c r="L39" s="129"/>
      <c r="M39" s="1"/>
      <c r="N39" s="235"/>
      <c r="O39" s="313"/>
      <c r="P39" s="235"/>
      <c r="Q39" s="272"/>
      <c r="R39" s="235"/>
      <c r="S39" s="272"/>
      <c r="T39" s="235"/>
    </row>
    <row r="40" spans="1:20" ht="18.95" customHeight="1" x14ac:dyDescent="0.25">
      <c r="A40" s="298"/>
      <c r="B40" s="27" t="s">
        <v>17</v>
      </c>
      <c r="C40" s="245"/>
      <c r="D40" s="36"/>
      <c r="E40" s="36"/>
      <c r="F40" s="36">
        <v>1</v>
      </c>
      <c r="G40" s="32"/>
      <c r="H40" s="32"/>
      <c r="I40" s="32"/>
      <c r="J40" s="129"/>
      <c r="K40" s="129"/>
      <c r="L40" s="129"/>
      <c r="M40" s="1"/>
      <c r="N40" s="235"/>
      <c r="O40" s="313"/>
      <c r="P40" s="235"/>
      <c r="Q40" s="272"/>
      <c r="R40" s="235"/>
      <c r="S40" s="272"/>
      <c r="T40" s="235"/>
    </row>
    <row r="41" spans="1:20" ht="18.95" customHeight="1" x14ac:dyDescent="0.25">
      <c r="A41" s="298"/>
      <c r="B41" s="27" t="s">
        <v>16</v>
      </c>
      <c r="C41" s="245"/>
      <c r="D41" s="36"/>
      <c r="E41" s="36"/>
      <c r="F41" s="36">
        <v>1</v>
      </c>
      <c r="G41" s="32"/>
      <c r="H41" s="32"/>
      <c r="I41" s="32"/>
      <c r="J41" s="129"/>
      <c r="K41" s="129"/>
      <c r="L41" s="129"/>
      <c r="M41" s="1"/>
      <c r="N41" s="235"/>
      <c r="O41" s="313"/>
      <c r="P41" s="235"/>
      <c r="Q41" s="272"/>
      <c r="R41" s="235"/>
      <c r="S41" s="272"/>
      <c r="T41" s="235"/>
    </row>
    <row r="42" spans="1:20" ht="18.95" customHeight="1" x14ac:dyDescent="0.25">
      <c r="A42" s="298"/>
      <c r="B42" s="27" t="s">
        <v>71</v>
      </c>
      <c r="C42" s="245"/>
      <c r="D42" s="36"/>
      <c r="E42" s="36"/>
      <c r="F42" s="36">
        <v>3</v>
      </c>
      <c r="G42" s="32"/>
      <c r="H42" s="32"/>
      <c r="I42" s="32"/>
      <c r="J42" s="129"/>
      <c r="K42" s="129"/>
      <c r="L42" s="129"/>
      <c r="M42" s="1"/>
      <c r="N42" s="235"/>
      <c r="O42" s="313"/>
      <c r="P42" s="235"/>
      <c r="Q42" s="272"/>
      <c r="R42" s="235"/>
      <c r="S42" s="272"/>
      <c r="T42" s="235"/>
    </row>
    <row r="43" spans="1:20" ht="18.95" customHeight="1" x14ac:dyDescent="0.25">
      <c r="A43" s="298"/>
      <c r="B43" s="27" t="s">
        <v>41</v>
      </c>
      <c r="C43" s="245"/>
      <c r="D43" s="36"/>
      <c r="E43" s="36"/>
      <c r="F43" s="36">
        <v>2</v>
      </c>
      <c r="G43" s="32"/>
      <c r="H43" s="32"/>
      <c r="I43" s="32"/>
      <c r="J43" s="129"/>
      <c r="K43" s="129"/>
      <c r="L43" s="129"/>
      <c r="M43" s="1"/>
      <c r="N43" s="235"/>
      <c r="O43" s="313"/>
      <c r="P43" s="235"/>
      <c r="Q43" s="272"/>
      <c r="R43" s="235"/>
      <c r="S43" s="272"/>
      <c r="T43" s="235"/>
    </row>
    <row r="44" spans="1:20" ht="18.95" customHeight="1" x14ac:dyDescent="0.25">
      <c r="A44" s="298"/>
      <c r="B44" s="91" t="s">
        <v>43</v>
      </c>
      <c r="C44" s="245"/>
      <c r="D44" s="44"/>
      <c r="E44" s="44"/>
      <c r="F44" s="44">
        <v>1</v>
      </c>
      <c r="G44" s="34"/>
      <c r="H44" s="34"/>
      <c r="I44" s="34"/>
      <c r="J44" s="130"/>
      <c r="K44" s="130"/>
      <c r="L44" s="130"/>
      <c r="M44" s="1"/>
      <c r="N44" s="235"/>
      <c r="O44" s="313"/>
      <c r="P44" s="235"/>
      <c r="Q44" s="272"/>
      <c r="R44" s="235"/>
      <c r="S44" s="272"/>
      <c r="T44" s="235"/>
    </row>
    <row r="45" spans="1:20" ht="18.75" customHeight="1" thickBot="1" x14ac:dyDescent="0.3">
      <c r="A45" s="299"/>
      <c r="B45" s="39" t="s">
        <v>113</v>
      </c>
      <c r="C45" s="287"/>
      <c r="D45" s="37"/>
      <c r="E45" s="37"/>
      <c r="F45" s="37">
        <v>1</v>
      </c>
      <c r="G45" s="33"/>
      <c r="H45" s="33"/>
      <c r="I45" s="33"/>
      <c r="J45" s="132"/>
      <c r="K45" s="132"/>
      <c r="L45" s="132"/>
      <c r="M45" s="1"/>
      <c r="N45" s="240"/>
      <c r="O45" s="313"/>
      <c r="P45" s="240"/>
      <c r="Q45" s="272"/>
      <c r="R45" s="240"/>
      <c r="S45" s="272"/>
      <c r="T45" s="240"/>
    </row>
    <row r="46" spans="1:20" ht="15" customHeight="1" x14ac:dyDescent="0.25">
      <c r="A46" s="290" t="s">
        <v>73</v>
      </c>
      <c r="B46" s="90" t="s">
        <v>11</v>
      </c>
      <c r="C46" s="300" t="s">
        <v>153</v>
      </c>
      <c r="D46" s="89"/>
      <c r="E46" s="89"/>
      <c r="F46" s="89">
        <v>9</v>
      </c>
      <c r="G46" s="88"/>
      <c r="H46" s="31"/>
      <c r="I46" s="31"/>
      <c r="J46" s="128"/>
      <c r="K46" s="128"/>
      <c r="L46" s="128"/>
      <c r="M46" s="1"/>
      <c r="N46" s="234">
        <f>SUM(D46:L52)</f>
        <v>17</v>
      </c>
      <c r="O46" s="313"/>
      <c r="P46" s="234">
        <f>$O$9-N46</f>
        <v>5</v>
      </c>
      <c r="Q46" s="272"/>
      <c r="R46" s="234"/>
      <c r="S46" s="272"/>
      <c r="T46" s="234"/>
    </row>
    <row r="47" spans="1:20" ht="15" customHeight="1" x14ac:dyDescent="0.25">
      <c r="A47" s="291"/>
      <c r="B47" s="171" t="s">
        <v>7</v>
      </c>
      <c r="C47" s="301"/>
      <c r="D47" s="89"/>
      <c r="E47" s="89"/>
      <c r="F47" s="89">
        <v>2</v>
      </c>
      <c r="G47" s="88"/>
      <c r="H47" s="88"/>
      <c r="I47" s="88"/>
      <c r="J47" s="128"/>
      <c r="K47" s="128"/>
      <c r="L47" s="128"/>
      <c r="M47" s="1"/>
      <c r="N47" s="235"/>
      <c r="O47" s="313"/>
      <c r="P47" s="235"/>
      <c r="Q47" s="272"/>
      <c r="R47" s="235"/>
      <c r="S47" s="272"/>
      <c r="T47" s="235"/>
    </row>
    <row r="48" spans="1:20" ht="15" customHeight="1" x14ac:dyDescent="0.25">
      <c r="A48" s="291"/>
      <c r="B48" s="91" t="s">
        <v>70</v>
      </c>
      <c r="C48" s="301"/>
      <c r="D48" s="36"/>
      <c r="E48" s="36"/>
      <c r="F48" s="36">
        <v>1</v>
      </c>
      <c r="G48" s="32"/>
      <c r="H48" s="32"/>
      <c r="I48" s="32"/>
      <c r="J48" s="129"/>
      <c r="K48" s="129"/>
      <c r="L48" s="129"/>
      <c r="M48" s="1"/>
      <c r="N48" s="235"/>
      <c r="O48" s="313"/>
      <c r="P48" s="235"/>
      <c r="Q48" s="272"/>
      <c r="R48" s="235"/>
      <c r="S48" s="272"/>
      <c r="T48" s="235"/>
    </row>
    <row r="49" spans="1:20" ht="15" customHeight="1" x14ac:dyDescent="0.25">
      <c r="A49" s="291"/>
      <c r="B49" s="91" t="s">
        <v>17</v>
      </c>
      <c r="C49" s="301"/>
      <c r="D49" s="36"/>
      <c r="E49" s="36"/>
      <c r="F49" s="36">
        <v>1</v>
      </c>
      <c r="G49" s="32"/>
      <c r="H49" s="32"/>
      <c r="I49" s="32"/>
      <c r="J49" s="129"/>
      <c r="K49" s="129"/>
      <c r="L49" s="129"/>
      <c r="M49" s="1"/>
      <c r="N49" s="235"/>
      <c r="O49" s="313"/>
      <c r="P49" s="235"/>
      <c r="Q49" s="272"/>
      <c r="R49" s="235"/>
      <c r="S49" s="272"/>
      <c r="T49" s="235"/>
    </row>
    <row r="50" spans="1:20" ht="15" customHeight="1" x14ac:dyDescent="0.25">
      <c r="A50" s="291"/>
      <c r="B50" s="91" t="s">
        <v>71</v>
      </c>
      <c r="C50" s="301"/>
      <c r="D50" s="36"/>
      <c r="E50" s="36"/>
      <c r="F50" s="36">
        <v>2</v>
      </c>
      <c r="G50" s="32"/>
      <c r="H50" s="32"/>
      <c r="I50" s="32"/>
      <c r="J50" s="129"/>
      <c r="K50" s="129"/>
      <c r="L50" s="129"/>
      <c r="M50" s="1"/>
      <c r="N50" s="235"/>
      <c r="O50" s="313"/>
      <c r="P50" s="235"/>
      <c r="Q50" s="272"/>
      <c r="R50" s="235"/>
      <c r="S50" s="272"/>
      <c r="T50" s="235"/>
    </row>
    <row r="51" spans="1:20" ht="15" customHeight="1" x14ac:dyDescent="0.25">
      <c r="A51" s="291"/>
      <c r="B51" s="91" t="s">
        <v>41</v>
      </c>
      <c r="C51" s="301"/>
      <c r="D51" s="36"/>
      <c r="E51" s="36"/>
      <c r="F51" s="36">
        <v>1</v>
      </c>
      <c r="G51" s="32"/>
      <c r="H51" s="32"/>
      <c r="I51" s="32"/>
      <c r="J51" s="129"/>
      <c r="K51" s="129"/>
      <c r="L51" s="129"/>
      <c r="M51" s="1"/>
      <c r="N51" s="235"/>
      <c r="O51" s="313"/>
      <c r="P51" s="235"/>
      <c r="Q51" s="272"/>
      <c r="R51" s="235"/>
      <c r="S51" s="272"/>
      <c r="T51" s="235"/>
    </row>
    <row r="52" spans="1:20" ht="15" customHeight="1" thickBot="1" x14ac:dyDescent="0.3">
      <c r="A52" s="291"/>
      <c r="B52" s="91" t="s">
        <v>43</v>
      </c>
      <c r="C52" s="301"/>
      <c r="D52" s="44"/>
      <c r="E52" s="44"/>
      <c r="F52" s="44">
        <v>1</v>
      </c>
      <c r="G52" s="34"/>
      <c r="H52" s="34"/>
      <c r="I52" s="34"/>
      <c r="J52" s="130"/>
      <c r="K52" s="130"/>
      <c r="L52" s="130"/>
      <c r="M52" s="1"/>
      <c r="N52" s="235"/>
      <c r="O52" s="313"/>
      <c r="P52" s="235"/>
      <c r="Q52" s="272"/>
      <c r="R52" s="235"/>
      <c r="S52" s="272"/>
      <c r="T52" s="235"/>
    </row>
    <row r="53" spans="1:20" ht="15" customHeight="1" x14ac:dyDescent="0.25">
      <c r="A53" s="290" t="s">
        <v>73</v>
      </c>
      <c r="B53" s="90" t="s">
        <v>13</v>
      </c>
      <c r="C53" s="293" t="s">
        <v>76</v>
      </c>
      <c r="D53" s="89"/>
      <c r="E53" s="89"/>
      <c r="F53" s="89"/>
      <c r="G53" s="88">
        <v>6</v>
      </c>
      <c r="H53" s="31"/>
      <c r="I53" s="31"/>
      <c r="J53" s="128"/>
      <c r="K53" s="128"/>
      <c r="L53" s="128"/>
      <c r="M53" s="1"/>
      <c r="N53" s="234">
        <f>SUM(D53:L60)</f>
        <v>17</v>
      </c>
      <c r="O53" s="313"/>
      <c r="P53" s="234">
        <f>$O$9-N53</f>
        <v>5</v>
      </c>
      <c r="Q53" s="272"/>
      <c r="R53" s="234"/>
      <c r="S53" s="272"/>
      <c r="T53" s="234"/>
    </row>
    <row r="54" spans="1:20" ht="15" customHeight="1" x14ac:dyDescent="0.25">
      <c r="A54" s="291"/>
      <c r="B54" s="91" t="s">
        <v>14</v>
      </c>
      <c r="C54" s="294"/>
      <c r="D54" s="36"/>
      <c r="E54" s="36"/>
      <c r="F54" s="36"/>
      <c r="G54" s="32">
        <v>2</v>
      </c>
      <c r="H54" s="32"/>
      <c r="I54" s="32"/>
      <c r="J54" s="129"/>
      <c r="K54" s="129"/>
      <c r="L54" s="129"/>
      <c r="M54" s="1"/>
      <c r="N54" s="235"/>
      <c r="O54" s="313"/>
      <c r="P54" s="235"/>
      <c r="Q54" s="272"/>
      <c r="R54" s="235"/>
      <c r="S54" s="272"/>
      <c r="T54" s="235"/>
    </row>
    <row r="55" spans="1:20" ht="15" customHeight="1" x14ac:dyDescent="0.25">
      <c r="A55" s="291"/>
      <c r="B55" s="91" t="s">
        <v>12</v>
      </c>
      <c r="C55" s="294"/>
      <c r="D55" s="36"/>
      <c r="E55" s="36"/>
      <c r="F55" s="36"/>
      <c r="G55" s="32">
        <v>1</v>
      </c>
      <c r="H55" s="32"/>
      <c r="I55" s="32"/>
      <c r="J55" s="129"/>
      <c r="K55" s="129"/>
      <c r="L55" s="129"/>
      <c r="M55" s="1"/>
      <c r="N55" s="235"/>
      <c r="O55" s="313"/>
      <c r="P55" s="235"/>
      <c r="Q55" s="272"/>
      <c r="R55" s="235"/>
      <c r="S55" s="272"/>
      <c r="T55" s="235"/>
    </row>
    <row r="56" spans="1:20" ht="15" customHeight="1" x14ac:dyDescent="0.25">
      <c r="A56" s="291"/>
      <c r="B56" s="91" t="s">
        <v>17</v>
      </c>
      <c r="C56" s="294"/>
      <c r="D56" s="36"/>
      <c r="E56" s="36"/>
      <c r="F56" s="36"/>
      <c r="G56" s="32">
        <v>1</v>
      </c>
      <c r="H56" s="32"/>
      <c r="I56" s="32"/>
      <c r="J56" s="129"/>
      <c r="K56" s="129"/>
      <c r="L56" s="129"/>
      <c r="M56" s="1"/>
      <c r="N56" s="235"/>
      <c r="O56" s="313"/>
      <c r="P56" s="235"/>
      <c r="Q56" s="272"/>
      <c r="R56" s="235"/>
      <c r="S56" s="272"/>
      <c r="T56" s="235"/>
    </row>
    <row r="57" spans="1:20" ht="15" customHeight="1" x14ac:dyDescent="0.25">
      <c r="A57" s="291"/>
      <c r="B57" s="91" t="s">
        <v>71</v>
      </c>
      <c r="C57" s="294"/>
      <c r="D57" s="36"/>
      <c r="E57" s="36"/>
      <c r="F57" s="36"/>
      <c r="G57" s="32">
        <v>3</v>
      </c>
      <c r="H57" s="32"/>
      <c r="I57" s="32"/>
      <c r="J57" s="129"/>
      <c r="K57" s="129"/>
      <c r="L57" s="129"/>
      <c r="M57" s="1"/>
      <c r="N57" s="235"/>
      <c r="O57" s="313"/>
      <c r="P57" s="235"/>
      <c r="Q57" s="272"/>
      <c r="R57" s="235"/>
      <c r="S57" s="272"/>
      <c r="T57" s="235"/>
    </row>
    <row r="58" spans="1:20" ht="15" customHeight="1" x14ac:dyDescent="0.25">
      <c r="A58" s="291"/>
      <c r="B58" s="91" t="s">
        <v>41</v>
      </c>
      <c r="C58" s="294"/>
      <c r="D58" s="36"/>
      <c r="E58" s="36"/>
      <c r="F58" s="36"/>
      <c r="G58" s="32">
        <v>2</v>
      </c>
      <c r="H58" s="32"/>
      <c r="I58" s="32"/>
      <c r="J58" s="129"/>
      <c r="K58" s="129"/>
      <c r="L58" s="129"/>
      <c r="M58" s="1"/>
      <c r="N58" s="235"/>
      <c r="O58" s="313"/>
      <c r="P58" s="235"/>
      <c r="Q58" s="272"/>
      <c r="R58" s="235"/>
      <c r="S58" s="272"/>
      <c r="T58" s="235"/>
    </row>
    <row r="59" spans="1:20" ht="15" customHeight="1" x14ac:dyDescent="0.25">
      <c r="A59" s="291"/>
      <c r="B59" s="91" t="s">
        <v>16</v>
      </c>
      <c r="C59" s="294"/>
      <c r="D59" s="36"/>
      <c r="E59" s="36"/>
      <c r="F59" s="36"/>
      <c r="G59" s="32">
        <v>1</v>
      </c>
      <c r="H59" s="32"/>
      <c r="I59" s="32"/>
      <c r="J59" s="129"/>
      <c r="K59" s="129"/>
      <c r="L59" s="129"/>
      <c r="M59" s="1"/>
      <c r="N59" s="235"/>
      <c r="O59" s="313"/>
      <c r="P59" s="235"/>
      <c r="Q59" s="272"/>
      <c r="R59" s="235"/>
      <c r="S59" s="272"/>
      <c r="T59" s="235"/>
    </row>
    <row r="60" spans="1:20" ht="15" customHeight="1" thickBot="1" x14ac:dyDescent="0.3">
      <c r="A60" s="291"/>
      <c r="B60" s="91" t="s">
        <v>43</v>
      </c>
      <c r="C60" s="294"/>
      <c r="D60" s="44"/>
      <c r="E60" s="44"/>
      <c r="F60" s="44"/>
      <c r="G60" s="34">
        <v>1</v>
      </c>
      <c r="H60" s="34"/>
      <c r="I60" s="34"/>
      <c r="J60" s="130"/>
      <c r="K60" s="130"/>
      <c r="L60" s="130"/>
      <c r="M60" s="1"/>
      <c r="N60" s="235"/>
      <c r="O60" s="313"/>
      <c r="P60" s="235"/>
      <c r="Q60" s="272"/>
      <c r="R60" s="235"/>
      <c r="S60" s="272"/>
      <c r="T60" s="235"/>
    </row>
    <row r="61" spans="1:20" ht="15" customHeight="1" x14ac:dyDescent="0.25">
      <c r="A61" s="290" t="s">
        <v>73</v>
      </c>
      <c r="B61" s="90" t="s">
        <v>11</v>
      </c>
      <c r="C61" s="293" t="s">
        <v>120</v>
      </c>
      <c r="D61" s="89"/>
      <c r="E61" s="89"/>
      <c r="F61" s="89"/>
      <c r="G61" s="128">
        <v>8</v>
      </c>
      <c r="H61" s="31"/>
      <c r="I61" s="31"/>
      <c r="J61" s="128"/>
      <c r="K61" s="128"/>
      <c r="L61" s="128"/>
      <c r="M61" s="1"/>
      <c r="N61" s="234">
        <f>SUM(D61:L68)</f>
        <v>18</v>
      </c>
      <c r="O61" s="313"/>
      <c r="P61" s="234">
        <f>$O$9-N61</f>
        <v>4</v>
      </c>
      <c r="Q61" s="272"/>
      <c r="R61" s="234"/>
      <c r="S61" s="272"/>
      <c r="T61" s="234"/>
    </row>
    <row r="62" spans="1:20" ht="15" customHeight="1" x14ac:dyDescent="0.25">
      <c r="A62" s="291"/>
      <c r="B62" s="91" t="s">
        <v>7</v>
      </c>
      <c r="C62" s="294"/>
      <c r="D62" s="36"/>
      <c r="E62" s="36"/>
      <c r="F62" s="36"/>
      <c r="G62" s="129">
        <v>2</v>
      </c>
      <c r="H62" s="32"/>
      <c r="I62" s="32"/>
      <c r="J62" s="129"/>
      <c r="K62" s="129"/>
      <c r="L62" s="129"/>
      <c r="M62" s="1"/>
      <c r="N62" s="235"/>
      <c r="O62" s="313"/>
      <c r="P62" s="235"/>
      <c r="Q62" s="272"/>
      <c r="R62" s="235"/>
      <c r="S62" s="272"/>
      <c r="T62" s="235"/>
    </row>
    <row r="63" spans="1:20" ht="15" customHeight="1" x14ac:dyDescent="0.25">
      <c r="A63" s="291"/>
      <c r="B63" s="91" t="s">
        <v>70</v>
      </c>
      <c r="C63" s="294"/>
      <c r="D63" s="36"/>
      <c r="E63" s="36"/>
      <c r="F63" s="36"/>
      <c r="G63" s="129">
        <v>1</v>
      </c>
      <c r="H63" s="32"/>
      <c r="I63" s="32"/>
      <c r="J63" s="129"/>
      <c r="K63" s="129"/>
      <c r="L63" s="129"/>
      <c r="M63" s="1"/>
      <c r="N63" s="235"/>
      <c r="O63" s="313"/>
      <c r="P63" s="235"/>
      <c r="Q63" s="272"/>
      <c r="R63" s="235"/>
      <c r="S63" s="272"/>
      <c r="T63" s="235"/>
    </row>
    <row r="64" spans="1:20" ht="15" customHeight="1" x14ac:dyDescent="0.25">
      <c r="A64" s="291"/>
      <c r="B64" s="91" t="s">
        <v>17</v>
      </c>
      <c r="C64" s="294"/>
      <c r="D64" s="36"/>
      <c r="E64" s="36"/>
      <c r="F64" s="36"/>
      <c r="G64" s="129">
        <v>1</v>
      </c>
      <c r="H64" s="32"/>
      <c r="I64" s="32"/>
      <c r="J64" s="129"/>
      <c r="K64" s="129"/>
      <c r="L64" s="129"/>
      <c r="M64" s="1"/>
      <c r="N64" s="235"/>
      <c r="O64" s="313"/>
      <c r="P64" s="235"/>
      <c r="Q64" s="272"/>
      <c r="R64" s="235"/>
      <c r="S64" s="272"/>
      <c r="T64" s="235"/>
    </row>
    <row r="65" spans="1:21" ht="15" customHeight="1" x14ac:dyDescent="0.25">
      <c r="A65" s="291"/>
      <c r="B65" s="91" t="s">
        <v>71</v>
      </c>
      <c r="C65" s="294"/>
      <c r="D65" s="36"/>
      <c r="E65" s="36"/>
      <c r="F65" s="36"/>
      <c r="G65" s="129">
        <v>2</v>
      </c>
      <c r="H65" s="32"/>
      <c r="I65" s="32"/>
      <c r="J65" s="129"/>
      <c r="K65" s="129"/>
      <c r="L65" s="129"/>
      <c r="M65" s="1"/>
      <c r="N65" s="235"/>
      <c r="O65" s="313"/>
      <c r="P65" s="235"/>
      <c r="Q65" s="272"/>
      <c r="R65" s="235"/>
      <c r="S65" s="272"/>
      <c r="T65" s="235"/>
    </row>
    <row r="66" spans="1:21" ht="15" customHeight="1" x14ac:dyDescent="0.25">
      <c r="A66" s="291"/>
      <c r="B66" s="172" t="s">
        <v>119</v>
      </c>
      <c r="C66" s="294"/>
      <c r="D66" s="44"/>
      <c r="E66" s="44"/>
      <c r="F66" s="44"/>
      <c r="G66" s="130">
        <v>2</v>
      </c>
      <c r="H66" s="34"/>
      <c r="I66" s="34"/>
      <c r="J66" s="130"/>
      <c r="K66" s="130"/>
      <c r="L66" s="130"/>
      <c r="M66" s="1"/>
      <c r="N66" s="235"/>
      <c r="O66" s="313"/>
      <c r="P66" s="235"/>
      <c r="Q66" s="272"/>
      <c r="R66" s="235"/>
      <c r="S66" s="272"/>
      <c r="T66" s="235"/>
    </row>
    <row r="67" spans="1:21" ht="15" customHeight="1" x14ac:dyDescent="0.25">
      <c r="A67" s="291"/>
      <c r="B67" s="172" t="s">
        <v>43</v>
      </c>
      <c r="C67" s="294"/>
      <c r="D67" s="44"/>
      <c r="E67" s="44"/>
      <c r="F67" s="44"/>
      <c r="G67" s="130">
        <v>1</v>
      </c>
      <c r="H67" s="34"/>
      <c r="I67" s="34"/>
      <c r="J67" s="130"/>
      <c r="K67" s="130"/>
      <c r="L67" s="130"/>
      <c r="M67" s="1"/>
      <c r="N67" s="235"/>
      <c r="O67" s="313"/>
      <c r="P67" s="235"/>
      <c r="Q67" s="272"/>
      <c r="R67" s="235"/>
      <c r="S67" s="272"/>
      <c r="T67" s="235"/>
    </row>
    <row r="68" spans="1:21" ht="15.75" customHeight="1" thickBot="1" x14ac:dyDescent="0.3">
      <c r="A68" s="292"/>
      <c r="B68" s="92" t="s">
        <v>113</v>
      </c>
      <c r="C68" s="295"/>
      <c r="D68" s="37"/>
      <c r="E68" s="37"/>
      <c r="F68" s="37"/>
      <c r="G68" s="132">
        <v>1</v>
      </c>
      <c r="H68" s="33"/>
      <c r="I68" s="33"/>
      <c r="J68" s="132"/>
      <c r="K68" s="132"/>
      <c r="L68" s="132"/>
      <c r="M68" s="1"/>
      <c r="N68" s="240"/>
      <c r="O68" s="313"/>
      <c r="P68" s="240"/>
      <c r="Q68" s="272"/>
      <c r="R68" s="240"/>
      <c r="S68" s="272"/>
      <c r="T68" s="240"/>
    </row>
    <row r="69" spans="1:21" ht="15.75" customHeight="1" x14ac:dyDescent="0.25">
      <c r="A69" s="297" t="s">
        <v>73</v>
      </c>
      <c r="B69" s="90" t="s">
        <v>11</v>
      </c>
      <c r="C69" s="284" t="s">
        <v>115</v>
      </c>
      <c r="D69" s="89"/>
      <c r="E69" s="89"/>
      <c r="F69" s="89"/>
      <c r="G69" s="88"/>
      <c r="H69" s="31">
        <v>9</v>
      </c>
      <c r="I69" s="31"/>
      <c r="J69" s="128"/>
      <c r="K69" s="128"/>
      <c r="L69" s="128"/>
      <c r="M69" s="1"/>
      <c r="N69" s="234">
        <f>SUM(D69:L74)</f>
        <v>18</v>
      </c>
      <c r="O69" s="313"/>
      <c r="P69" s="234">
        <v>0</v>
      </c>
      <c r="Q69" s="272"/>
      <c r="R69" s="234"/>
      <c r="S69" s="272"/>
      <c r="T69" s="234"/>
    </row>
    <row r="70" spans="1:21" ht="15" customHeight="1" x14ac:dyDescent="0.25">
      <c r="A70" s="298"/>
      <c r="B70" s="91" t="s">
        <v>7</v>
      </c>
      <c r="C70" s="285"/>
      <c r="D70" s="36"/>
      <c r="E70" s="36"/>
      <c r="F70" s="36"/>
      <c r="G70" s="32"/>
      <c r="H70" s="32">
        <v>2</v>
      </c>
      <c r="I70" s="32"/>
      <c r="J70" s="129"/>
      <c r="K70" s="129"/>
      <c r="L70" s="129"/>
      <c r="M70" s="1"/>
      <c r="N70" s="235"/>
      <c r="O70" s="313"/>
      <c r="P70" s="235"/>
      <c r="Q70" s="272"/>
      <c r="R70" s="235"/>
      <c r="S70" s="272"/>
      <c r="T70" s="235"/>
    </row>
    <row r="71" spans="1:21" ht="15" customHeight="1" x14ac:dyDescent="0.25">
      <c r="A71" s="298"/>
      <c r="B71" s="91" t="s">
        <v>15</v>
      </c>
      <c r="C71" s="285"/>
      <c r="D71" s="36"/>
      <c r="E71" s="36"/>
      <c r="F71" s="36"/>
      <c r="G71" s="32"/>
      <c r="H71" s="32">
        <v>1</v>
      </c>
      <c r="I71" s="32"/>
      <c r="J71" s="129"/>
      <c r="K71" s="129"/>
      <c r="L71" s="129"/>
      <c r="M71" s="1"/>
      <c r="N71" s="235"/>
      <c r="O71" s="313"/>
      <c r="P71" s="235"/>
      <c r="Q71" s="272"/>
      <c r="R71" s="235"/>
      <c r="S71" s="272"/>
      <c r="T71" s="235"/>
    </row>
    <row r="72" spans="1:21" ht="15" customHeight="1" x14ac:dyDescent="0.25">
      <c r="A72" s="298"/>
      <c r="B72" s="91" t="s">
        <v>17</v>
      </c>
      <c r="C72" s="285"/>
      <c r="D72" s="36"/>
      <c r="E72" s="36"/>
      <c r="F72" s="36"/>
      <c r="G72" s="32"/>
      <c r="H72" s="32">
        <v>1</v>
      </c>
      <c r="I72" s="32"/>
      <c r="J72" s="129"/>
      <c r="K72" s="129"/>
      <c r="L72" s="129"/>
      <c r="M72" s="1"/>
      <c r="N72" s="235"/>
      <c r="O72" s="313"/>
      <c r="P72" s="235"/>
      <c r="Q72" s="272"/>
      <c r="R72" s="235"/>
      <c r="S72" s="272"/>
      <c r="T72" s="235"/>
    </row>
    <row r="73" spans="1:21" ht="15" customHeight="1" x14ac:dyDescent="0.25">
      <c r="A73" s="298"/>
      <c r="B73" s="91" t="s">
        <v>71</v>
      </c>
      <c r="C73" s="285"/>
      <c r="D73" s="36"/>
      <c r="E73" s="36"/>
      <c r="F73" s="36"/>
      <c r="G73" s="32"/>
      <c r="H73" s="32">
        <v>3</v>
      </c>
      <c r="I73" s="32"/>
      <c r="J73" s="129"/>
      <c r="K73" s="129"/>
      <c r="L73" s="129"/>
      <c r="M73" s="1"/>
      <c r="N73" s="235"/>
      <c r="O73" s="313"/>
      <c r="P73" s="235"/>
      <c r="Q73" s="272"/>
      <c r="R73" s="235"/>
      <c r="S73" s="272"/>
      <c r="T73" s="235"/>
    </row>
    <row r="74" spans="1:21" ht="33.75" customHeight="1" x14ac:dyDescent="0.25">
      <c r="A74" s="298"/>
      <c r="B74" s="91" t="s">
        <v>70</v>
      </c>
      <c r="C74" s="285"/>
      <c r="D74" s="36"/>
      <c r="E74" s="36"/>
      <c r="F74" s="36"/>
      <c r="G74" s="32"/>
      <c r="H74" s="32">
        <v>2</v>
      </c>
      <c r="I74" s="32"/>
      <c r="J74" s="129"/>
      <c r="K74" s="129"/>
      <c r="L74" s="129"/>
      <c r="M74" s="1"/>
      <c r="N74" s="235"/>
      <c r="O74" s="313"/>
      <c r="P74" s="235"/>
      <c r="Q74" s="272"/>
      <c r="R74" s="235"/>
      <c r="S74" s="272"/>
      <c r="T74" s="235"/>
      <c r="U74">
        <f>SUM(T10:T74)</f>
        <v>0</v>
      </c>
    </row>
    <row r="75" spans="1:21" ht="15.75" thickBot="1" x14ac:dyDescent="0.3">
      <c r="A75" s="310"/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3"/>
      <c r="P75" s="126"/>
      <c r="Q75" s="272"/>
      <c r="R75" s="111"/>
      <c r="S75" s="272"/>
      <c r="T75" s="112"/>
    </row>
    <row r="76" spans="1:21" x14ac:dyDescent="0.25">
      <c r="A76" s="288" t="s">
        <v>44</v>
      </c>
      <c r="B76" s="26" t="s">
        <v>13</v>
      </c>
      <c r="C76" s="244" t="s">
        <v>154</v>
      </c>
      <c r="D76" s="101"/>
      <c r="E76" s="159"/>
      <c r="F76" s="93"/>
      <c r="G76" s="93"/>
      <c r="H76" s="93">
        <v>7</v>
      </c>
      <c r="I76" s="93"/>
      <c r="J76" s="133"/>
      <c r="K76" s="133"/>
      <c r="L76" s="133"/>
      <c r="M76" s="113"/>
      <c r="N76" s="234">
        <f>SUM(D76:L82)</f>
        <v>17</v>
      </c>
      <c r="O76" s="313"/>
      <c r="P76" s="234">
        <v>4</v>
      </c>
      <c r="Q76" s="272"/>
      <c r="R76" s="234"/>
      <c r="S76" s="272"/>
      <c r="T76" s="234"/>
    </row>
    <row r="77" spans="1:21" x14ac:dyDescent="0.25">
      <c r="A77" s="289"/>
      <c r="B77" s="27" t="s">
        <v>14</v>
      </c>
      <c r="C77" s="245"/>
      <c r="D77" s="102"/>
      <c r="E77" s="160"/>
      <c r="F77" s="95"/>
      <c r="G77" s="95"/>
      <c r="H77" s="95">
        <v>2</v>
      </c>
      <c r="I77" s="95"/>
      <c r="J77" s="134"/>
      <c r="K77" s="134"/>
      <c r="L77" s="134"/>
      <c r="M77" s="113"/>
      <c r="N77" s="235"/>
      <c r="O77" s="313"/>
      <c r="P77" s="235"/>
      <c r="Q77" s="272"/>
      <c r="R77" s="235"/>
      <c r="S77" s="272"/>
      <c r="T77" s="235"/>
    </row>
    <row r="78" spans="1:21" x14ac:dyDescent="0.25">
      <c r="A78" s="289"/>
      <c r="B78" s="27" t="s">
        <v>12</v>
      </c>
      <c r="C78" s="245"/>
      <c r="D78" s="102"/>
      <c r="E78" s="160"/>
      <c r="F78" s="95"/>
      <c r="G78" s="95"/>
      <c r="H78" s="95">
        <v>1</v>
      </c>
      <c r="I78" s="95"/>
      <c r="J78" s="134"/>
      <c r="K78" s="134"/>
      <c r="L78" s="134"/>
      <c r="M78" s="113"/>
      <c r="N78" s="235"/>
      <c r="O78" s="313"/>
      <c r="P78" s="235"/>
      <c r="Q78" s="272"/>
      <c r="R78" s="235"/>
      <c r="S78" s="272"/>
      <c r="T78" s="235"/>
    </row>
    <row r="79" spans="1:21" x14ac:dyDescent="0.25">
      <c r="A79" s="289"/>
      <c r="B79" s="27" t="s">
        <v>16</v>
      </c>
      <c r="C79" s="245"/>
      <c r="D79" s="102"/>
      <c r="E79" s="160"/>
      <c r="F79" s="95"/>
      <c r="G79" s="95"/>
      <c r="H79" s="95">
        <v>1</v>
      </c>
      <c r="I79" s="95"/>
      <c r="J79" s="134"/>
      <c r="K79" s="134"/>
      <c r="L79" s="134"/>
      <c r="M79" s="113"/>
      <c r="N79" s="235"/>
      <c r="O79" s="313"/>
      <c r="P79" s="235"/>
      <c r="Q79" s="272"/>
      <c r="R79" s="235"/>
      <c r="S79" s="272"/>
      <c r="T79" s="235"/>
    </row>
    <row r="80" spans="1:21" x14ac:dyDescent="0.25">
      <c r="A80" s="289"/>
      <c r="B80" s="27" t="s">
        <v>71</v>
      </c>
      <c r="C80" s="245"/>
      <c r="D80" s="102"/>
      <c r="E80" s="160"/>
      <c r="F80" s="95"/>
      <c r="G80" s="95"/>
      <c r="H80" s="95">
        <v>3</v>
      </c>
      <c r="I80" s="95"/>
      <c r="J80" s="134"/>
      <c r="K80" s="134"/>
      <c r="L80" s="134"/>
      <c r="M80" s="113"/>
      <c r="N80" s="235"/>
      <c r="O80" s="313"/>
      <c r="P80" s="235"/>
      <c r="Q80" s="272"/>
      <c r="R80" s="235"/>
      <c r="S80" s="272"/>
      <c r="T80" s="235"/>
    </row>
    <row r="81" spans="1:20" x14ac:dyDescent="0.25">
      <c r="A81" s="289"/>
      <c r="B81" s="27" t="s">
        <v>41</v>
      </c>
      <c r="C81" s="245"/>
      <c r="D81" s="102"/>
      <c r="E81" s="160"/>
      <c r="F81" s="95"/>
      <c r="G81" s="95"/>
      <c r="H81" s="95">
        <v>2</v>
      </c>
      <c r="I81" s="95"/>
      <c r="J81" s="134"/>
      <c r="K81" s="134"/>
      <c r="L81" s="134"/>
      <c r="M81" s="113"/>
      <c r="N81" s="235"/>
      <c r="O81" s="313"/>
      <c r="P81" s="235"/>
      <c r="Q81" s="272"/>
      <c r="R81" s="235"/>
      <c r="S81" s="272"/>
      <c r="T81" s="235"/>
    </row>
    <row r="82" spans="1:20" ht="15.75" thickBot="1" x14ac:dyDescent="0.3">
      <c r="A82" s="289"/>
      <c r="B82" s="39" t="s">
        <v>77</v>
      </c>
      <c r="C82" s="245"/>
      <c r="D82" s="102"/>
      <c r="E82" s="160"/>
      <c r="F82" s="95"/>
      <c r="G82" s="95"/>
      <c r="H82" s="95">
        <v>1</v>
      </c>
      <c r="I82" s="95"/>
      <c r="J82" s="134"/>
      <c r="K82" s="134"/>
      <c r="L82" s="134"/>
      <c r="M82" s="113"/>
      <c r="N82" s="235"/>
      <c r="O82" s="313"/>
      <c r="P82" s="235"/>
      <c r="Q82" s="272"/>
      <c r="R82" s="235"/>
      <c r="S82" s="272"/>
      <c r="T82" s="235"/>
    </row>
    <row r="83" spans="1:20" x14ac:dyDescent="0.25">
      <c r="A83" s="288" t="s">
        <v>44</v>
      </c>
      <c r="B83" s="26" t="s">
        <v>13</v>
      </c>
      <c r="C83" s="244" t="s">
        <v>78</v>
      </c>
      <c r="D83" s="101"/>
      <c r="E83" s="159"/>
      <c r="F83" s="93"/>
      <c r="G83" s="93"/>
      <c r="H83" s="93"/>
      <c r="I83" s="93">
        <v>7</v>
      </c>
      <c r="J83" s="133"/>
      <c r="K83" s="133"/>
      <c r="L83" s="133"/>
      <c r="M83" s="113"/>
      <c r="N83" s="234">
        <f>SUM(D83:L89)</f>
        <v>17</v>
      </c>
      <c r="O83" s="313"/>
      <c r="P83" s="234">
        <v>5</v>
      </c>
      <c r="Q83" s="272"/>
      <c r="R83" s="234"/>
      <c r="S83" s="272"/>
      <c r="T83" s="234"/>
    </row>
    <row r="84" spans="1:20" x14ac:dyDescent="0.25">
      <c r="A84" s="289"/>
      <c r="B84" s="27" t="s">
        <v>14</v>
      </c>
      <c r="C84" s="245"/>
      <c r="D84" s="102"/>
      <c r="E84" s="160"/>
      <c r="F84" s="95"/>
      <c r="G84" s="95"/>
      <c r="H84" s="95"/>
      <c r="I84" s="95">
        <v>2</v>
      </c>
      <c r="J84" s="134"/>
      <c r="K84" s="134"/>
      <c r="L84" s="134"/>
      <c r="M84" s="113"/>
      <c r="N84" s="235"/>
      <c r="O84" s="313"/>
      <c r="P84" s="235"/>
      <c r="Q84" s="272"/>
      <c r="R84" s="235"/>
      <c r="S84" s="272"/>
      <c r="T84" s="235"/>
    </row>
    <row r="85" spans="1:20" x14ac:dyDescent="0.25">
      <c r="A85" s="289"/>
      <c r="B85" s="27" t="s">
        <v>16</v>
      </c>
      <c r="C85" s="245"/>
      <c r="D85" s="102"/>
      <c r="E85" s="160"/>
      <c r="F85" s="95"/>
      <c r="G85" s="95"/>
      <c r="H85" s="95"/>
      <c r="I85" s="95">
        <v>1</v>
      </c>
      <c r="J85" s="134"/>
      <c r="K85" s="134"/>
      <c r="L85" s="134"/>
      <c r="M85" s="113"/>
      <c r="N85" s="235"/>
      <c r="O85" s="313"/>
      <c r="P85" s="235"/>
      <c r="Q85" s="272"/>
      <c r="R85" s="235"/>
      <c r="S85" s="272"/>
      <c r="T85" s="235"/>
    </row>
    <row r="86" spans="1:20" x14ac:dyDescent="0.25">
      <c r="A86" s="289"/>
      <c r="B86" s="27" t="s">
        <v>12</v>
      </c>
      <c r="C86" s="245"/>
      <c r="D86" s="102"/>
      <c r="E86" s="160"/>
      <c r="F86" s="95"/>
      <c r="G86" s="95"/>
      <c r="H86" s="95"/>
      <c r="I86" s="95">
        <v>2</v>
      </c>
      <c r="J86" s="134"/>
      <c r="K86" s="134"/>
      <c r="L86" s="134"/>
      <c r="M86" s="113"/>
      <c r="N86" s="235"/>
      <c r="O86" s="313"/>
      <c r="P86" s="235"/>
      <c r="Q86" s="272"/>
      <c r="R86" s="235"/>
      <c r="S86" s="272"/>
      <c r="T86" s="235"/>
    </row>
    <row r="87" spans="1:20" x14ac:dyDescent="0.25">
      <c r="A87" s="289"/>
      <c r="B87" s="27" t="s">
        <v>71</v>
      </c>
      <c r="C87" s="245"/>
      <c r="D87" s="102"/>
      <c r="E87" s="160"/>
      <c r="F87" s="95"/>
      <c r="G87" s="95"/>
      <c r="H87" s="95"/>
      <c r="I87" s="95">
        <v>3</v>
      </c>
      <c r="J87" s="134"/>
      <c r="K87" s="134"/>
      <c r="L87" s="134"/>
      <c r="M87" s="113"/>
      <c r="N87" s="235"/>
      <c r="O87" s="313"/>
      <c r="P87" s="235"/>
      <c r="Q87" s="272"/>
      <c r="R87" s="235"/>
      <c r="S87" s="272"/>
      <c r="T87" s="235"/>
    </row>
    <row r="88" spans="1:20" x14ac:dyDescent="0.25">
      <c r="A88" s="289"/>
      <c r="B88" s="27" t="s">
        <v>41</v>
      </c>
      <c r="C88" s="245"/>
      <c r="D88" s="102"/>
      <c r="E88" s="160"/>
      <c r="F88" s="95"/>
      <c r="G88" s="95"/>
      <c r="H88" s="95"/>
      <c r="I88" s="95">
        <v>1</v>
      </c>
      <c r="J88" s="134"/>
      <c r="K88" s="134"/>
      <c r="L88" s="134"/>
      <c r="M88" s="113"/>
      <c r="N88" s="235"/>
      <c r="O88" s="313"/>
      <c r="P88" s="235"/>
      <c r="Q88" s="272"/>
      <c r="R88" s="235"/>
      <c r="S88" s="272"/>
      <c r="T88" s="235"/>
    </row>
    <row r="89" spans="1:20" ht="15.75" thickBot="1" x14ac:dyDescent="0.3">
      <c r="A89" s="289"/>
      <c r="B89" s="39" t="s">
        <v>77</v>
      </c>
      <c r="C89" s="245"/>
      <c r="D89" s="102"/>
      <c r="E89" s="160"/>
      <c r="F89" s="95"/>
      <c r="G89" s="95"/>
      <c r="H89" s="95"/>
      <c r="I89" s="95">
        <v>1</v>
      </c>
      <c r="J89" s="134"/>
      <c r="K89" s="134"/>
      <c r="L89" s="134"/>
      <c r="M89" s="113"/>
      <c r="N89" s="235"/>
      <c r="O89" s="313"/>
      <c r="P89" s="235"/>
      <c r="Q89" s="272"/>
      <c r="R89" s="235"/>
      <c r="S89" s="272"/>
      <c r="T89" s="235"/>
    </row>
    <row r="90" spans="1:20" ht="15.75" thickBot="1" x14ac:dyDescent="0.3">
      <c r="A90" s="288" t="s">
        <v>44</v>
      </c>
      <c r="B90" s="90" t="s">
        <v>11</v>
      </c>
      <c r="C90" s="244" t="s">
        <v>155</v>
      </c>
      <c r="D90" s="101"/>
      <c r="E90" s="159"/>
      <c r="F90" s="93"/>
      <c r="G90" s="93"/>
      <c r="H90" s="93"/>
      <c r="I90" s="93">
        <v>8</v>
      </c>
      <c r="J90" s="133"/>
      <c r="K90" s="133"/>
      <c r="L90" s="133"/>
      <c r="M90" s="113"/>
      <c r="N90" s="234">
        <f>SUM(D90:L97)</f>
        <v>18</v>
      </c>
      <c r="O90" s="313"/>
      <c r="P90" s="240"/>
      <c r="Q90" s="272"/>
      <c r="R90" s="240"/>
      <c r="S90" s="272"/>
      <c r="T90" s="240"/>
    </row>
    <row r="91" spans="1:20" x14ac:dyDescent="0.25">
      <c r="A91" s="289"/>
      <c r="B91" s="91" t="s">
        <v>7</v>
      </c>
      <c r="C91" s="245"/>
      <c r="D91" s="102"/>
      <c r="E91" s="160"/>
      <c r="F91" s="95"/>
      <c r="G91" s="95"/>
      <c r="H91" s="95"/>
      <c r="I91" s="95">
        <v>2</v>
      </c>
      <c r="J91" s="134"/>
      <c r="K91" s="134"/>
      <c r="L91" s="134"/>
      <c r="M91" s="113"/>
      <c r="N91" s="235"/>
      <c r="O91" s="313"/>
      <c r="P91" s="234">
        <v>4</v>
      </c>
      <c r="Q91" s="272"/>
      <c r="R91" s="234"/>
      <c r="S91" s="272"/>
      <c r="T91" s="234"/>
    </row>
    <row r="92" spans="1:20" x14ac:dyDescent="0.25">
      <c r="A92" s="289"/>
      <c r="B92" s="91" t="s">
        <v>15</v>
      </c>
      <c r="C92" s="245"/>
      <c r="D92" s="102"/>
      <c r="E92" s="160"/>
      <c r="F92" s="95"/>
      <c r="G92" s="95"/>
      <c r="H92" s="95"/>
      <c r="I92" s="95">
        <v>1</v>
      </c>
      <c r="J92" s="134"/>
      <c r="K92" s="134"/>
      <c r="L92" s="134"/>
      <c r="M92" s="113"/>
      <c r="N92" s="235"/>
      <c r="O92" s="313"/>
      <c r="P92" s="235"/>
      <c r="Q92" s="272"/>
      <c r="R92" s="235"/>
      <c r="S92" s="272"/>
      <c r="T92" s="235"/>
    </row>
    <row r="93" spans="1:20" x14ac:dyDescent="0.25">
      <c r="A93" s="289"/>
      <c r="B93" s="91" t="s">
        <v>17</v>
      </c>
      <c r="C93" s="245"/>
      <c r="D93" s="102"/>
      <c r="E93" s="160"/>
      <c r="F93" s="95"/>
      <c r="G93" s="95"/>
      <c r="H93" s="95"/>
      <c r="I93" s="95">
        <v>1</v>
      </c>
      <c r="J93" s="134"/>
      <c r="K93" s="134"/>
      <c r="L93" s="134"/>
      <c r="M93" s="113"/>
      <c r="N93" s="235"/>
      <c r="O93" s="313"/>
      <c r="P93" s="235"/>
      <c r="Q93" s="272"/>
      <c r="R93" s="235"/>
      <c r="S93" s="272"/>
      <c r="T93" s="235"/>
    </row>
    <row r="94" spans="1:20" x14ac:dyDescent="0.25">
      <c r="A94" s="289"/>
      <c r="B94" s="91" t="s">
        <v>71</v>
      </c>
      <c r="C94" s="245"/>
      <c r="D94" s="102"/>
      <c r="E94" s="160"/>
      <c r="F94" s="95"/>
      <c r="G94" s="95"/>
      <c r="H94" s="95"/>
      <c r="I94" s="95">
        <v>1</v>
      </c>
      <c r="J94" s="134"/>
      <c r="K94" s="134"/>
      <c r="L94" s="134"/>
      <c r="M94" s="113"/>
      <c r="N94" s="235"/>
      <c r="O94" s="313"/>
      <c r="P94" s="235"/>
      <c r="Q94" s="272"/>
      <c r="R94" s="235"/>
      <c r="S94" s="272"/>
      <c r="T94" s="235"/>
    </row>
    <row r="95" spans="1:20" x14ac:dyDescent="0.25">
      <c r="A95" s="289"/>
      <c r="B95" s="91" t="s">
        <v>70</v>
      </c>
      <c r="C95" s="245"/>
      <c r="D95" s="102"/>
      <c r="E95" s="160"/>
      <c r="F95" s="95"/>
      <c r="G95" s="95"/>
      <c r="H95" s="95"/>
      <c r="I95" s="95">
        <v>1</v>
      </c>
      <c r="J95" s="134"/>
      <c r="K95" s="134"/>
      <c r="L95" s="134"/>
      <c r="M95" s="113"/>
      <c r="N95" s="235"/>
      <c r="O95" s="313"/>
      <c r="P95" s="235"/>
      <c r="Q95" s="272"/>
      <c r="R95" s="235"/>
      <c r="S95" s="272"/>
      <c r="T95" s="235"/>
    </row>
    <row r="96" spans="1:20" x14ac:dyDescent="0.25">
      <c r="A96" s="289"/>
      <c r="B96" s="27" t="s">
        <v>71</v>
      </c>
      <c r="C96" s="245"/>
      <c r="D96" s="102"/>
      <c r="E96" s="160"/>
      <c r="F96" s="95"/>
      <c r="G96" s="95"/>
      <c r="H96" s="95"/>
      <c r="I96" s="95">
        <v>3</v>
      </c>
      <c r="J96" s="134"/>
      <c r="K96" s="134"/>
      <c r="L96" s="134"/>
      <c r="M96" s="113"/>
      <c r="N96" s="235"/>
      <c r="O96" s="313"/>
      <c r="P96" s="235"/>
      <c r="Q96" s="272"/>
      <c r="R96" s="235"/>
      <c r="S96" s="272"/>
      <c r="T96" s="235"/>
    </row>
    <row r="97" spans="1:20" ht="15.75" thickBot="1" x14ac:dyDescent="0.3">
      <c r="A97" s="289"/>
      <c r="B97" s="39" t="s">
        <v>77</v>
      </c>
      <c r="C97" s="245"/>
      <c r="D97" s="102"/>
      <c r="E97" s="160"/>
      <c r="F97" s="95"/>
      <c r="G97" s="95"/>
      <c r="H97" s="95"/>
      <c r="I97" s="95">
        <v>1</v>
      </c>
      <c r="J97" s="134"/>
      <c r="K97" s="134"/>
      <c r="L97" s="134"/>
      <c r="M97" s="113"/>
      <c r="N97" s="235"/>
      <c r="O97" s="313"/>
      <c r="P97" s="235"/>
      <c r="Q97" s="272"/>
      <c r="R97" s="235"/>
      <c r="S97" s="272"/>
      <c r="T97" s="235"/>
    </row>
    <row r="98" spans="1:20" ht="15.75" thickBot="1" x14ac:dyDescent="0.3">
      <c r="A98" s="288" t="s">
        <v>44</v>
      </c>
      <c r="B98" s="90" t="s">
        <v>11</v>
      </c>
      <c r="C98" s="244" t="s">
        <v>163</v>
      </c>
      <c r="D98" s="101"/>
      <c r="E98" s="159"/>
      <c r="F98" s="93"/>
      <c r="G98" s="93"/>
      <c r="H98" s="93"/>
      <c r="I98" s="93"/>
      <c r="J98" s="133">
        <v>7</v>
      </c>
      <c r="K98" s="133"/>
      <c r="L98" s="133"/>
      <c r="M98" s="113"/>
      <c r="N98" s="234">
        <f>SUM(D98:L105)</f>
        <v>18</v>
      </c>
      <c r="O98" s="313"/>
      <c r="P98" s="177"/>
      <c r="Q98" s="272"/>
      <c r="R98" s="177"/>
      <c r="S98" s="272"/>
      <c r="T98" s="177"/>
    </row>
    <row r="99" spans="1:20" x14ac:dyDescent="0.25">
      <c r="A99" s="289"/>
      <c r="B99" s="91" t="s">
        <v>7</v>
      </c>
      <c r="C99" s="245"/>
      <c r="D99" s="102"/>
      <c r="E99" s="160"/>
      <c r="F99" s="95"/>
      <c r="G99" s="95"/>
      <c r="H99" s="95"/>
      <c r="I99" s="95"/>
      <c r="J99" s="134">
        <v>2</v>
      </c>
      <c r="K99" s="134"/>
      <c r="L99" s="134"/>
      <c r="M99" s="113"/>
      <c r="N99" s="235"/>
      <c r="O99" s="313"/>
      <c r="P99" s="234">
        <v>4</v>
      </c>
      <c r="Q99" s="272"/>
      <c r="R99" s="234"/>
      <c r="S99" s="272"/>
      <c r="T99" s="234"/>
    </row>
    <row r="100" spans="1:20" x14ac:dyDescent="0.25">
      <c r="A100" s="289"/>
      <c r="B100" s="91" t="s">
        <v>15</v>
      </c>
      <c r="C100" s="245"/>
      <c r="D100" s="102"/>
      <c r="E100" s="160"/>
      <c r="F100" s="95"/>
      <c r="G100" s="95"/>
      <c r="H100" s="95"/>
      <c r="I100" s="95"/>
      <c r="J100" s="134">
        <v>1</v>
      </c>
      <c r="K100" s="134"/>
      <c r="L100" s="134"/>
      <c r="M100" s="113"/>
      <c r="N100" s="235"/>
      <c r="O100" s="313"/>
      <c r="P100" s="235"/>
      <c r="Q100" s="272"/>
      <c r="R100" s="235"/>
      <c r="S100" s="272"/>
      <c r="T100" s="235"/>
    </row>
    <row r="101" spans="1:20" x14ac:dyDescent="0.25">
      <c r="A101" s="289"/>
      <c r="B101" s="91" t="s">
        <v>17</v>
      </c>
      <c r="C101" s="245"/>
      <c r="D101" s="102"/>
      <c r="E101" s="160"/>
      <c r="F101" s="95"/>
      <c r="G101" s="95"/>
      <c r="H101" s="95"/>
      <c r="I101" s="95"/>
      <c r="J101" s="134">
        <v>1</v>
      </c>
      <c r="K101" s="134"/>
      <c r="L101" s="134"/>
      <c r="M101" s="113"/>
      <c r="N101" s="235"/>
      <c r="O101" s="313"/>
      <c r="P101" s="235"/>
      <c r="Q101" s="272"/>
      <c r="R101" s="235"/>
      <c r="S101" s="272"/>
      <c r="T101" s="235"/>
    </row>
    <row r="102" spans="1:20" x14ac:dyDescent="0.25">
      <c r="A102" s="289"/>
      <c r="B102" s="91" t="s">
        <v>70</v>
      </c>
      <c r="C102" s="245"/>
      <c r="D102" s="102"/>
      <c r="E102" s="160"/>
      <c r="F102" s="95"/>
      <c r="G102" s="95"/>
      <c r="H102" s="95"/>
      <c r="I102" s="95"/>
      <c r="J102" s="134">
        <v>3</v>
      </c>
      <c r="K102" s="134"/>
      <c r="L102" s="134"/>
      <c r="M102" s="113"/>
      <c r="N102" s="235"/>
      <c r="O102" s="313"/>
      <c r="P102" s="235"/>
      <c r="Q102" s="272"/>
      <c r="R102" s="235"/>
      <c r="S102" s="272"/>
      <c r="T102" s="235"/>
    </row>
    <row r="103" spans="1:20" x14ac:dyDescent="0.25">
      <c r="A103" s="289"/>
      <c r="B103" s="27" t="s">
        <v>71</v>
      </c>
      <c r="C103" s="245"/>
      <c r="D103" s="102"/>
      <c r="E103" s="160"/>
      <c r="F103" s="95"/>
      <c r="G103" s="95"/>
      <c r="H103" s="95"/>
      <c r="I103" s="95"/>
      <c r="J103" s="134">
        <v>2</v>
      </c>
      <c r="K103" s="134"/>
      <c r="L103" s="134"/>
      <c r="M103" s="113"/>
      <c r="N103" s="235"/>
      <c r="O103" s="313"/>
      <c r="P103" s="235"/>
      <c r="Q103" s="272"/>
      <c r="R103" s="235"/>
      <c r="S103" s="272"/>
      <c r="T103" s="235"/>
    </row>
    <row r="104" spans="1:20" x14ac:dyDescent="0.25">
      <c r="A104" s="289"/>
      <c r="B104" s="39" t="s">
        <v>77</v>
      </c>
      <c r="C104" s="245"/>
      <c r="D104" s="102"/>
      <c r="E104" s="160"/>
      <c r="F104" s="95"/>
      <c r="G104" s="95"/>
      <c r="H104" s="95"/>
      <c r="I104" s="95"/>
      <c r="J104" s="134">
        <v>1</v>
      </c>
      <c r="K104" s="134"/>
      <c r="L104" s="134"/>
      <c r="M104" s="113"/>
      <c r="N104" s="235"/>
      <c r="O104" s="313"/>
      <c r="P104" s="235"/>
      <c r="Q104" s="272"/>
      <c r="R104" s="235"/>
      <c r="S104" s="272"/>
      <c r="T104" s="235"/>
    </row>
    <row r="105" spans="1:20" ht="15.75" thickBot="1" x14ac:dyDescent="0.3">
      <c r="A105" s="296"/>
      <c r="B105" s="28" t="s">
        <v>43</v>
      </c>
      <c r="C105" s="287"/>
      <c r="D105" s="104"/>
      <c r="E105" s="161"/>
      <c r="F105" s="99"/>
      <c r="G105" s="99"/>
      <c r="H105" s="99"/>
      <c r="I105" s="99"/>
      <c r="J105" s="135">
        <v>1</v>
      </c>
      <c r="K105" s="135"/>
      <c r="L105" s="135"/>
      <c r="M105" s="113"/>
      <c r="N105" s="240"/>
      <c r="O105" s="313"/>
      <c r="P105" s="235"/>
      <c r="Q105" s="272"/>
      <c r="R105" s="235"/>
      <c r="S105" s="272"/>
      <c r="T105" s="235"/>
    </row>
    <row r="106" spans="1:20" ht="15.75" thickBot="1" x14ac:dyDescent="0.3">
      <c r="A106" s="288" t="s">
        <v>44</v>
      </c>
      <c r="B106" s="26" t="s">
        <v>13</v>
      </c>
      <c r="C106" s="244" t="s">
        <v>116</v>
      </c>
      <c r="D106" s="101"/>
      <c r="E106" s="159"/>
      <c r="F106" s="93"/>
      <c r="G106" s="93"/>
      <c r="H106" s="93"/>
      <c r="I106" s="93"/>
      <c r="J106" s="93">
        <v>6</v>
      </c>
      <c r="K106" s="133"/>
      <c r="L106" s="133"/>
      <c r="M106" s="113"/>
      <c r="N106" s="234">
        <f>SUM(D106:L114)</f>
        <v>17</v>
      </c>
      <c r="O106" s="313"/>
      <c r="P106" s="240"/>
      <c r="Q106" s="272"/>
      <c r="R106" s="240"/>
      <c r="S106" s="272"/>
      <c r="T106" s="240"/>
    </row>
    <row r="107" spans="1:20" x14ac:dyDescent="0.25">
      <c r="A107" s="289"/>
      <c r="B107" s="27" t="s">
        <v>74</v>
      </c>
      <c r="C107" s="245"/>
      <c r="D107" s="102"/>
      <c r="E107" s="160"/>
      <c r="F107" s="95"/>
      <c r="G107" s="95"/>
      <c r="H107" s="95"/>
      <c r="I107" s="95"/>
      <c r="J107" s="95">
        <v>2</v>
      </c>
      <c r="K107" s="134"/>
      <c r="L107" s="134"/>
      <c r="M107" s="113"/>
      <c r="N107" s="235"/>
      <c r="O107" s="313"/>
      <c r="P107" s="234">
        <v>5</v>
      </c>
      <c r="Q107" s="272"/>
      <c r="R107" s="234"/>
      <c r="S107" s="272"/>
      <c r="T107" s="234"/>
    </row>
    <row r="108" spans="1:20" x14ac:dyDescent="0.25">
      <c r="A108" s="289"/>
      <c r="B108" s="27" t="s">
        <v>12</v>
      </c>
      <c r="C108" s="245"/>
      <c r="D108" s="102"/>
      <c r="E108" s="160"/>
      <c r="F108" s="95"/>
      <c r="G108" s="95"/>
      <c r="H108" s="95"/>
      <c r="I108" s="95"/>
      <c r="J108" s="95">
        <v>1</v>
      </c>
      <c r="K108" s="134"/>
      <c r="L108" s="134"/>
      <c r="M108" s="113"/>
      <c r="N108" s="235"/>
      <c r="O108" s="313"/>
      <c r="P108" s="235"/>
      <c r="Q108" s="272"/>
      <c r="R108" s="235"/>
      <c r="S108" s="272"/>
      <c r="T108" s="235"/>
    </row>
    <row r="109" spans="1:20" x14ac:dyDescent="0.25">
      <c r="A109" s="289"/>
      <c r="B109" s="27" t="s">
        <v>17</v>
      </c>
      <c r="C109" s="245"/>
      <c r="D109" s="102"/>
      <c r="E109" s="160"/>
      <c r="F109" s="95"/>
      <c r="G109" s="95"/>
      <c r="H109" s="95"/>
      <c r="I109" s="95"/>
      <c r="J109" s="95">
        <v>1</v>
      </c>
      <c r="K109" s="134"/>
      <c r="L109" s="134"/>
      <c r="M109" s="113"/>
      <c r="N109" s="235"/>
      <c r="O109" s="313"/>
      <c r="P109" s="235"/>
      <c r="Q109" s="272"/>
      <c r="R109" s="235"/>
      <c r="S109" s="272"/>
      <c r="T109" s="235"/>
    </row>
    <row r="110" spans="1:20" x14ac:dyDescent="0.25">
      <c r="A110" s="289"/>
      <c r="B110" s="27" t="s">
        <v>16</v>
      </c>
      <c r="C110" s="245"/>
      <c r="D110" s="102"/>
      <c r="E110" s="160"/>
      <c r="F110" s="95"/>
      <c r="G110" s="95"/>
      <c r="H110" s="95"/>
      <c r="I110" s="95"/>
      <c r="J110" s="95">
        <v>1</v>
      </c>
      <c r="K110" s="134"/>
      <c r="L110" s="134"/>
      <c r="M110" s="113"/>
      <c r="N110" s="235"/>
      <c r="O110" s="313"/>
      <c r="P110" s="235"/>
      <c r="Q110" s="272"/>
      <c r="R110" s="235"/>
      <c r="S110" s="272"/>
      <c r="T110" s="235"/>
    </row>
    <row r="111" spans="1:20" x14ac:dyDescent="0.25">
      <c r="A111" s="289"/>
      <c r="B111" s="27" t="s">
        <v>71</v>
      </c>
      <c r="C111" s="245"/>
      <c r="D111" s="102"/>
      <c r="E111" s="160"/>
      <c r="F111" s="95"/>
      <c r="G111" s="95"/>
      <c r="H111" s="95"/>
      <c r="I111" s="95"/>
      <c r="J111" s="95">
        <v>2</v>
      </c>
      <c r="K111" s="134"/>
      <c r="L111" s="134"/>
      <c r="M111" s="113"/>
      <c r="N111" s="235"/>
      <c r="O111" s="313"/>
      <c r="P111" s="235"/>
      <c r="Q111" s="272"/>
      <c r="R111" s="235"/>
      <c r="S111" s="272"/>
      <c r="T111" s="235"/>
    </row>
    <row r="112" spans="1:20" x14ac:dyDescent="0.25">
      <c r="A112" s="289"/>
      <c r="B112" s="27" t="s">
        <v>41</v>
      </c>
      <c r="C112" s="245"/>
      <c r="D112" s="102"/>
      <c r="E112" s="160"/>
      <c r="F112" s="95"/>
      <c r="G112" s="95"/>
      <c r="H112" s="95"/>
      <c r="I112" s="95"/>
      <c r="J112" s="95">
        <v>2</v>
      </c>
      <c r="K112" s="134"/>
      <c r="L112" s="134"/>
      <c r="M112" s="113"/>
      <c r="N112" s="235"/>
      <c r="O112" s="313"/>
      <c r="P112" s="235"/>
      <c r="Q112" s="272"/>
      <c r="R112" s="235"/>
      <c r="S112" s="272"/>
      <c r="T112" s="235"/>
    </row>
    <row r="113" spans="1:20" x14ac:dyDescent="0.25">
      <c r="A113" s="289"/>
      <c r="B113" s="39" t="s">
        <v>77</v>
      </c>
      <c r="C113" s="245"/>
      <c r="D113" s="102"/>
      <c r="E113" s="160"/>
      <c r="F113" s="95"/>
      <c r="G113" s="95"/>
      <c r="H113" s="95"/>
      <c r="I113" s="95"/>
      <c r="J113" s="95">
        <v>1</v>
      </c>
      <c r="K113" s="134"/>
      <c r="L113" s="134"/>
      <c r="M113" s="113"/>
      <c r="N113" s="235"/>
      <c r="O113" s="313"/>
      <c r="P113" s="235"/>
      <c r="Q113" s="272"/>
      <c r="R113" s="235"/>
      <c r="S113" s="272"/>
      <c r="T113" s="235"/>
    </row>
    <row r="114" spans="1:20" ht="15.75" thickBot="1" x14ac:dyDescent="0.3">
      <c r="A114" s="296"/>
      <c r="B114" s="28" t="s">
        <v>43</v>
      </c>
      <c r="C114" s="287"/>
      <c r="D114" s="104"/>
      <c r="E114" s="161"/>
      <c r="F114" s="99"/>
      <c r="G114" s="99"/>
      <c r="H114" s="99"/>
      <c r="I114" s="99"/>
      <c r="J114" s="99">
        <v>1</v>
      </c>
      <c r="K114" s="135"/>
      <c r="L114" s="135"/>
      <c r="M114" s="113"/>
      <c r="N114" s="240"/>
      <c r="O114" s="313"/>
      <c r="P114" s="240"/>
      <c r="Q114" s="272"/>
      <c r="R114" s="240"/>
      <c r="S114" s="272"/>
      <c r="T114" s="240"/>
    </row>
    <row r="115" spans="1:20" ht="29.25" customHeight="1" thickBot="1" x14ac:dyDescent="0.3">
      <c r="A115" s="288" t="s">
        <v>44</v>
      </c>
      <c r="B115" s="26" t="s">
        <v>13</v>
      </c>
      <c r="C115" s="244" t="s">
        <v>18</v>
      </c>
      <c r="D115" s="101"/>
      <c r="E115" s="159"/>
      <c r="F115" s="93"/>
      <c r="G115" s="93"/>
      <c r="H115" s="93"/>
      <c r="I115" s="93"/>
      <c r="J115" s="133"/>
      <c r="K115" s="133">
        <v>6</v>
      </c>
      <c r="L115" s="133">
        <v>6</v>
      </c>
      <c r="M115" s="113"/>
      <c r="N115" s="234">
        <f>SUM(K115:L119)</f>
        <v>20</v>
      </c>
      <c r="O115" s="108"/>
      <c r="P115" s="38"/>
      <c r="Q115" s="272"/>
      <c r="R115" s="38"/>
      <c r="S115" s="272"/>
      <c r="T115" s="38"/>
    </row>
    <row r="116" spans="1:20" ht="31.5" customHeight="1" thickBot="1" x14ac:dyDescent="0.3">
      <c r="A116" s="289"/>
      <c r="B116" s="27" t="s">
        <v>14</v>
      </c>
      <c r="C116" s="245"/>
      <c r="D116" s="102"/>
      <c r="E116" s="160"/>
      <c r="F116" s="95"/>
      <c r="G116" s="95"/>
      <c r="H116" s="95"/>
      <c r="I116" s="95"/>
      <c r="J116" s="134"/>
      <c r="K116" s="134">
        <v>2</v>
      </c>
      <c r="L116" s="134">
        <v>2</v>
      </c>
      <c r="M116" s="113"/>
      <c r="N116" s="235"/>
      <c r="O116" s="108"/>
      <c r="P116" s="38" t="e">
        <f>$O$9-#REF!</f>
        <v>#REF!</v>
      </c>
      <c r="Q116" s="272"/>
      <c r="R116" s="38"/>
      <c r="S116" s="272"/>
      <c r="T116" s="38"/>
    </row>
    <row r="117" spans="1:20" ht="31.5" customHeight="1" x14ac:dyDescent="0.25">
      <c r="A117" s="289"/>
      <c r="B117" s="27" t="s">
        <v>12</v>
      </c>
      <c r="C117" s="245"/>
      <c r="D117" s="102"/>
      <c r="E117" s="160"/>
      <c r="F117" s="95"/>
      <c r="G117" s="95"/>
      <c r="H117" s="95"/>
      <c r="I117" s="95"/>
      <c r="J117" s="134"/>
      <c r="K117" s="134">
        <v>2</v>
      </c>
      <c r="L117" s="134">
        <v>2</v>
      </c>
      <c r="M117" s="113"/>
      <c r="N117" s="235"/>
      <c r="O117" s="108"/>
      <c r="P117" s="202"/>
      <c r="Q117" s="272"/>
      <c r="R117" s="202"/>
      <c r="S117" s="272"/>
      <c r="T117" s="203"/>
    </row>
    <row r="118" spans="1:20" ht="15.75" thickBot="1" x14ac:dyDescent="0.3">
      <c r="A118" s="289"/>
      <c r="B118" s="27"/>
      <c r="C118" s="245"/>
      <c r="D118" s="102"/>
      <c r="E118" s="160"/>
      <c r="F118" s="95"/>
      <c r="G118" s="95"/>
      <c r="H118" s="95"/>
      <c r="I118" s="95"/>
      <c r="J118" s="134"/>
      <c r="K118" s="134"/>
      <c r="L118" s="134"/>
      <c r="M118" s="113"/>
      <c r="N118" s="235"/>
      <c r="O118" s="108"/>
      <c r="P118" s="111"/>
      <c r="Q118" s="272"/>
      <c r="R118" s="111"/>
      <c r="S118" s="272"/>
      <c r="T118" s="112"/>
    </row>
    <row r="119" spans="1:20" ht="21" customHeight="1" thickBot="1" x14ac:dyDescent="0.3">
      <c r="A119" s="289"/>
      <c r="B119" s="28"/>
      <c r="C119" s="245"/>
      <c r="D119" s="102"/>
      <c r="E119" s="160"/>
      <c r="F119" s="95"/>
      <c r="G119" s="95"/>
      <c r="H119" s="95"/>
      <c r="I119" s="95"/>
      <c r="J119" s="134"/>
      <c r="K119" s="134"/>
      <c r="L119" s="134"/>
      <c r="M119" s="113"/>
      <c r="N119" s="235"/>
      <c r="O119" s="108"/>
      <c r="P119" s="38"/>
      <c r="Q119" s="272"/>
      <c r="R119" s="38"/>
      <c r="S119" s="272"/>
      <c r="T119" s="38"/>
    </row>
    <row r="120" spans="1:20" ht="21" customHeight="1" thickBot="1" x14ac:dyDescent="0.3">
      <c r="A120" s="288" t="s">
        <v>44</v>
      </c>
      <c r="B120" s="26" t="s">
        <v>11</v>
      </c>
      <c r="C120" s="244" t="s">
        <v>121</v>
      </c>
      <c r="D120" s="101"/>
      <c r="E120" s="159"/>
      <c r="F120" s="93"/>
      <c r="G120" s="93"/>
      <c r="H120" s="93"/>
      <c r="I120" s="93"/>
      <c r="J120" s="133"/>
      <c r="K120" s="133">
        <v>7</v>
      </c>
      <c r="L120" s="133">
        <v>7</v>
      </c>
      <c r="M120" s="113"/>
      <c r="N120" s="234">
        <f>SUM(K120:M124)</f>
        <v>20</v>
      </c>
      <c r="O120" s="108"/>
      <c r="P120" s="38"/>
      <c r="Q120" s="272"/>
      <c r="R120" s="38"/>
      <c r="S120" s="272"/>
      <c r="T120" s="38"/>
    </row>
    <row r="121" spans="1:20" ht="21" customHeight="1" thickBot="1" x14ac:dyDescent="0.3">
      <c r="A121" s="289"/>
      <c r="B121" s="27" t="s">
        <v>7</v>
      </c>
      <c r="C121" s="245"/>
      <c r="D121" s="102"/>
      <c r="E121" s="160"/>
      <c r="F121" s="95"/>
      <c r="G121" s="95"/>
      <c r="H121" s="95"/>
      <c r="I121" s="95"/>
      <c r="J121" s="134"/>
      <c r="K121" s="134">
        <v>2</v>
      </c>
      <c r="L121" s="134">
        <v>2</v>
      </c>
      <c r="M121" s="113"/>
      <c r="N121" s="235"/>
      <c r="O121" s="108"/>
      <c r="P121" s="38"/>
      <c r="Q121" s="272"/>
      <c r="R121" s="38"/>
      <c r="S121" s="272"/>
      <c r="T121" s="38"/>
    </row>
    <row r="122" spans="1:20" ht="21" customHeight="1" thickBot="1" x14ac:dyDescent="0.3">
      <c r="A122" s="289"/>
      <c r="B122" s="27"/>
      <c r="C122" s="245"/>
      <c r="D122" s="102"/>
      <c r="E122" s="160"/>
      <c r="F122" s="95"/>
      <c r="G122" s="95"/>
      <c r="H122" s="95"/>
      <c r="I122" s="95"/>
      <c r="J122" s="134"/>
      <c r="K122" s="134"/>
      <c r="L122" s="134"/>
      <c r="M122" s="113"/>
      <c r="N122" s="235"/>
      <c r="O122" s="108"/>
      <c r="P122" s="38">
        <v>2</v>
      </c>
      <c r="Q122" s="272"/>
      <c r="R122" s="38"/>
      <c r="S122" s="272"/>
      <c r="T122" s="38"/>
    </row>
    <row r="123" spans="1:20" ht="21" customHeight="1" thickBot="1" x14ac:dyDescent="0.3">
      <c r="A123" s="289"/>
      <c r="B123" s="39" t="s">
        <v>15</v>
      </c>
      <c r="C123" s="245"/>
      <c r="D123" s="102"/>
      <c r="E123" s="160"/>
      <c r="F123" s="95"/>
      <c r="G123" s="95"/>
      <c r="H123" s="95"/>
      <c r="I123" s="95"/>
      <c r="J123" s="134"/>
      <c r="K123" s="134">
        <v>1</v>
      </c>
      <c r="L123" s="134">
        <v>1</v>
      </c>
      <c r="M123" s="113"/>
      <c r="N123" s="235"/>
      <c r="O123" s="108"/>
      <c r="P123" s="38"/>
      <c r="Q123" s="272"/>
      <c r="R123" s="38"/>
      <c r="S123" s="272"/>
      <c r="T123" s="38"/>
    </row>
    <row r="124" spans="1:20" ht="18.75" customHeight="1" thickBot="1" x14ac:dyDescent="0.3">
      <c r="A124" s="289"/>
      <c r="B124" s="28"/>
      <c r="C124" s="245"/>
      <c r="D124" s="102"/>
      <c r="E124" s="160"/>
      <c r="F124" s="95"/>
      <c r="G124" s="95"/>
      <c r="H124" s="95"/>
      <c r="I124" s="95"/>
      <c r="J124" s="134"/>
      <c r="K124" s="134"/>
      <c r="L124" s="134"/>
      <c r="M124" s="1"/>
      <c r="N124" s="240"/>
      <c r="O124" s="108"/>
      <c r="P124" s="38"/>
      <c r="Q124" s="272"/>
      <c r="R124" s="38"/>
      <c r="S124" s="272"/>
      <c r="T124" s="142"/>
    </row>
    <row r="125" spans="1:20" ht="15.75" thickBot="1" x14ac:dyDescent="0.3">
      <c r="A125" s="288" t="s">
        <v>32</v>
      </c>
      <c r="B125" s="26" t="s">
        <v>17</v>
      </c>
      <c r="C125" s="244" t="s">
        <v>156</v>
      </c>
      <c r="D125" s="101"/>
      <c r="E125" s="159"/>
      <c r="F125" s="93"/>
      <c r="G125" s="93"/>
      <c r="H125" s="93"/>
      <c r="I125" s="93"/>
      <c r="J125" s="133"/>
      <c r="K125" s="133">
        <v>1</v>
      </c>
      <c r="L125" s="133">
        <v>1</v>
      </c>
      <c r="M125" s="1"/>
      <c r="N125" s="314">
        <f>SUM(K125:L126)</f>
        <v>4</v>
      </c>
      <c r="O125" s="1"/>
      <c r="P125" s="38">
        <v>6</v>
      </c>
      <c r="Q125" s="1"/>
      <c r="R125" s="38">
        <v>7</v>
      </c>
      <c r="S125" s="1"/>
      <c r="T125" s="38"/>
    </row>
    <row r="126" spans="1:20" ht="15.75" thickBot="1" x14ac:dyDescent="0.3">
      <c r="A126" s="289"/>
      <c r="B126" s="27" t="s">
        <v>16</v>
      </c>
      <c r="C126" s="245"/>
      <c r="D126" s="121"/>
      <c r="E126" s="162"/>
      <c r="F126" s="122"/>
      <c r="G126" s="122"/>
      <c r="H126" s="122"/>
      <c r="I126" s="122"/>
      <c r="J126" s="138"/>
      <c r="K126" s="134">
        <v>1</v>
      </c>
      <c r="L126" s="134">
        <v>1</v>
      </c>
      <c r="M126" s="1"/>
      <c r="N126" s="315"/>
      <c r="O126" s="1"/>
      <c r="P126" s="38"/>
      <c r="Q126" s="1"/>
      <c r="R126" s="38"/>
      <c r="S126" s="1"/>
      <c r="T126" s="38"/>
    </row>
    <row r="127" spans="1:20" ht="15.75" thickBot="1" x14ac:dyDescent="0.3">
      <c r="A127" s="289"/>
      <c r="B127" s="27" t="s">
        <v>99</v>
      </c>
      <c r="C127" s="245"/>
      <c r="D127" s="102"/>
      <c r="E127" s="160"/>
      <c r="F127" s="95"/>
      <c r="G127" s="95"/>
      <c r="H127" s="95"/>
      <c r="I127" s="95"/>
      <c r="J127" s="134"/>
      <c r="K127" s="134">
        <v>1</v>
      </c>
      <c r="L127" s="134">
        <v>1</v>
      </c>
      <c r="M127" s="1"/>
      <c r="N127" s="316"/>
      <c r="O127" s="1"/>
      <c r="P127" s="38"/>
      <c r="Q127" s="1"/>
      <c r="R127" s="38"/>
      <c r="S127" s="1"/>
      <c r="T127" s="142"/>
    </row>
    <row r="128" spans="1:20" ht="16.5" thickBot="1" x14ac:dyDescent="0.3">
      <c r="A128" s="169"/>
      <c r="B128" s="170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67"/>
      <c r="N128" s="178"/>
    </row>
    <row r="129" spans="1:18" ht="29.25" thickBot="1" x14ac:dyDescent="0.3">
      <c r="A129" s="297" t="s">
        <v>8</v>
      </c>
      <c r="B129" s="40" t="s">
        <v>8</v>
      </c>
      <c r="C129" s="41" t="s">
        <v>84</v>
      </c>
      <c r="D129" s="35"/>
      <c r="E129" s="157"/>
      <c r="F129" s="31"/>
      <c r="G129" s="31"/>
      <c r="H129" s="31"/>
      <c r="I129" s="31"/>
      <c r="J129" s="131"/>
      <c r="K129" s="131"/>
      <c r="L129" s="131"/>
      <c r="M129" s="168"/>
      <c r="N129" s="179"/>
    </row>
    <row r="130" spans="1:18" ht="15.75" thickBot="1" x14ac:dyDescent="0.3">
      <c r="A130" s="299"/>
      <c r="B130" s="40" t="s">
        <v>8</v>
      </c>
      <c r="C130" s="41" t="s">
        <v>122</v>
      </c>
      <c r="D130" s="35"/>
      <c r="E130" s="157"/>
      <c r="F130" s="31"/>
      <c r="G130" s="31"/>
      <c r="H130" s="31"/>
      <c r="I130" s="31"/>
      <c r="J130" s="131"/>
      <c r="K130" s="131">
        <v>3</v>
      </c>
      <c r="L130" s="131">
        <v>3</v>
      </c>
      <c r="N130" s="180">
        <f>SUM(K130:L130)</f>
        <v>6</v>
      </c>
      <c r="P130">
        <v>1</v>
      </c>
      <c r="R130">
        <v>12</v>
      </c>
    </row>
    <row r="131" spans="1:18" ht="29.25" thickBot="1" x14ac:dyDescent="0.3">
      <c r="A131" s="169"/>
      <c r="B131" s="40" t="s">
        <v>8</v>
      </c>
      <c r="C131" s="41" t="s">
        <v>86</v>
      </c>
      <c r="D131" s="37">
        <v>1</v>
      </c>
      <c r="E131" s="158">
        <v>2</v>
      </c>
      <c r="F131" s="33">
        <v>2</v>
      </c>
      <c r="G131" s="33">
        <v>3</v>
      </c>
      <c r="H131" s="33">
        <v>3</v>
      </c>
      <c r="I131" s="33">
        <v>3</v>
      </c>
      <c r="J131" s="132">
        <v>3</v>
      </c>
      <c r="K131" s="132"/>
      <c r="L131" s="132"/>
      <c r="N131" s="181">
        <f>SUM(D131:J131)</f>
        <v>17</v>
      </c>
      <c r="P131" t="s">
        <v>131</v>
      </c>
      <c r="R131">
        <v>3</v>
      </c>
    </row>
    <row r="132" spans="1:18" ht="15.75" thickBot="1" x14ac:dyDescent="0.3">
      <c r="A132" s="297" t="s">
        <v>9</v>
      </c>
      <c r="B132" s="170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N132" s="182"/>
    </row>
    <row r="133" spans="1:18" ht="15.75" thickBot="1" x14ac:dyDescent="0.3">
      <c r="A133" s="298"/>
      <c r="B133" s="40" t="s">
        <v>9</v>
      </c>
      <c r="C133" s="105" t="s">
        <v>97</v>
      </c>
      <c r="D133" s="29"/>
      <c r="E133" s="163"/>
      <c r="F133" s="30"/>
      <c r="G133" s="30"/>
      <c r="H133" s="30"/>
      <c r="I133" s="30"/>
      <c r="J133" s="136"/>
      <c r="K133" s="136"/>
      <c r="L133" s="136"/>
      <c r="N133" s="179">
        <f>SUM(D133:L133)</f>
        <v>0</v>
      </c>
    </row>
    <row r="134" spans="1:18" ht="29.25" thickBot="1" x14ac:dyDescent="0.3">
      <c r="A134" s="299"/>
      <c r="B134" s="40" t="s">
        <v>9</v>
      </c>
      <c r="C134" s="105" t="s">
        <v>89</v>
      </c>
      <c r="D134" s="173">
        <v>2</v>
      </c>
      <c r="E134" s="174">
        <v>2</v>
      </c>
      <c r="F134" s="175">
        <v>2</v>
      </c>
      <c r="G134" s="175"/>
      <c r="H134" s="175"/>
      <c r="I134" s="175">
        <v>2</v>
      </c>
      <c r="J134" s="176">
        <v>2</v>
      </c>
      <c r="K134" s="176"/>
      <c r="L134" s="176"/>
      <c r="N134" s="180">
        <f>SUM(D134:L134)</f>
        <v>10</v>
      </c>
      <c r="R134">
        <v>14</v>
      </c>
    </row>
    <row r="135" spans="1:18" ht="15.75" thickBot="1" x14ac:dyDescent="0.3">
      <c r="A135" s="139"/>
      <c r="B135" s="40" t="s">
        <v>9</v>
      </c>
      <c r="C135" s="105" t="s">
        <v>96</v>
      </c>
      <c r="D135" s="106"/>
      <c r="E135" s="164"/>
      <c r="F135" s="107"/>
      <c r="G135" s="107">
        <v>2</v>
      </c>
      <c r="H135" s="107">
        <v>2</v>
      </c>
      <c r="I135" s="107"/>
      <c r="J135" s="137"/>
      <c r="K135" s="137">
        <v>2</v>
      </c>
      <c r="L135" s="137">
        <v>2</v>
      </c>
      <c r="N135" s="181">
        <f>SUM(D135:L135)</f>
        <v>8</v>
      </c>
      <c r="R135">
        <v>10</v>
      </c>
    </row>
    <row r="136" spans="1:18" ht="15.75" thickBot="1" x14ac:dyDescent="0.3">
      <c r="A136" s="13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8" ht="19.5" thickBot="1" x14ac:dyDescent="0.3">
      <c r="A137" s="139"/>
      <c r="B137" s="1"/>
      <c r="C137" s="1"/>
      <c r="D137" s="109">
        <f>SUM(D10:D74,D83:D127,D129:D131,D133:D135)</f>
        <v>40</v>
      </c>
      <c r="E137" s="109">
        <v>40</v>
      </c>
      <c r="F137" s="109">
        <f>SUM(F10:F74,F83:F127,F129:F131,F133:F135)</f>
        <v>40</v>
      </c>
      <c r="G137" s="109">
        <f>SUM(G10:G74,G83:G127,G129:G131,G133:G135)</f>
        <v>40</v>
      </c>
      <c r="H137" s="109">
        <v>40</v>
      </c>
      <c r="I137" s="109">
        <f>SUM(I10:I74,I83:I127,I129:I131,I133:I135)</f>
        <v>40</v>
      </c>
      <c r="J137" s="109">
        <f>SUM(J10:J74,J83:J127,J129:J131,J133:J135)</f>
        <v>40</v>
      </c>
      <c r="K137" s="109">
        <f>SUM(K10:K74,K83:K127,K129:K131,K133:K135)</f>
        <v>28</v>
      </c>
      <c r="L137" s="109">
        <f>SUM(L10:L74,L83:L127,L129:L131,L133:L135)</f>
        <v>28</v>
      </c>
    </row>
    <row r="138" spans="1:18" ht="43.5" thickBot="1" x14ac:dyDescent="0.3">
      <c r="A138" s="147"/>
      <c r="B138" s="207" t="s">
        <v>132</v>
      </c>
      <c r="C138" s="1">
        <v>6</v>
      </c>
      <c r="D138" s="1"/>
      <c r="E138" s="1"/>
      <c r="F138" s="1"/>
      <c r="G138" s="1"/>
      <c r="H138" s="109"/>
      <c r="I138" s="1"/>
      <c r="J138" s="1"/>
      <c r="K138" s="1"/>
      <c r="L138" s="1"/>
    </row>
    <row r="139" spans="1:18" ht="15.75" thickBot="1" x14ac:dyDescent="0.3">
      <c r="A139" s="140"/>
      <c r="B139" s="149" t="s">
        <v>106</v>
      </c>
      <c r="C139" s="149">
        <v>59</v>
      </c>
      <c r="D139" s="149"/>
      <c r="E139" s="149"/>
      <c r="F139" s="149"/>
      <c r="G139" s="149"/>
      <c r="H139" s="149"/>
      <c r="I139" s="149"/>
      <c r="J139" s="149"/>
      <c r="K139" s="149"/>
      <c r="L139" s="149"/>
      <c r="O139" s="119"/>
      <c r="P139" s="119"/>
      <c r="Q139" s="119"/>
      <c r="R139" s="119"/>
    </row>
    <row r="140" spans="1:18" ht="15.75" thickBot="1" x14ac:dyDescent="0.3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O140" s="119"/>
      <c r="P140" s="119"/>
      <c r="Q140" s="119"/>
      <c r="R140" s="119"/>
    </row>
    <row r="141" spans="1:18" x14ac:dyDescent="0.25">
      <c r="O141" s="119"/>
      <c r="P141" s="119"/>
      <c r="Q141" s="119"/>
      <c r="R141" s="119"/>
    </row>
    <row r="142" spans="1:18" x14ac:dyDescent="0.25">
      <c r="O142" s="119"/>
      <c r="P142" s="119"/>
      <c r="Q142" s="119"/>
      <c r="R142" s="119"/>
    </row>
    <row r="143" spans="1:18" x14ac:dyDescent="0.25">
      <c r="O143" s="119"/>
      <c r="P143" s="119"/>
      <c r="Q143" s="119"/>
      <c r="R143" s="119"/>
    </row>
    <row r="144" spans="1:18" x14ac:dyDescent="0.25">
      <c r="O144" s="119"/>
      <c r="P144" s="119"/>
      <c r="Q144" s="119"/>
      <c r="R144" s="119"/>
    </row>
    <row r="145" spans="14:18" x14ac:dyDescent="0.25">
      <c r="O145" s="119"/>
      <c r="P145" s="119"/>
      <c r="Q145" s="119"/>
      <c r="R145" s="119"/>
    </row>
    <row r="146" spans="14:18" x14ac:dyDescent="0.25">
      <c r="O146" s="119"/>
      <c r="P146" s="119"/>
      <c r="Q146" s="119"/>
      <c r="R146" s="119"/>
    </row>
    <row r="147" spans="14:18" x14ac:dyDescent="0.25">
      <c r="N147" s="119"/>
      <c r="O147" s="119"/>
      <c r="P147" s="119"/>
      <c r="Q147" s="119"/>
      <c r="R147" s="119"/>
    </row>
    <row r="148" spans="14:18" x14ac:dyDescent="0.25">
      <c r="N148" s="119"/>
      <c r="O148" s="119"/>
      <c r="P148" s="119"/>
      <c r="Q148" s="119"/>
      <c r="R148" s="119"/>
    </row>
    <row r="149" spans="14:18" x14ac:dyDescent="0.25">
      <c r="N149" s="119"/>
      <c r="O149" s="119"/>
      <c r="P149" s="119"/>
      <c r="Q149" s="119"/>
      <c r="R149" s="119"/>
    </row>
    <row r="150" spans="14:18" x14ac:dyDescent="0.25">
      <c r="N150" s="119"/>
    </row>
    <row r="151" spans="14:18" x14ac:dyDescent="0.25">
      <c r="N151" s="119"/>
    </row>
    <row r="152" spans="14:18" x14ac:dyDescent="0.25">
      <c r="N152" s="119"/>
    </row>
    <row r="153" spans="14:18" x14ac:dyDescent="0.25">
      <c r="N153" s="119"/>
    </row>
    <row r="154" spans="14:18" x14ac:dyDescent="0.25">
      <c r="N154" s="119"/>
    </row>
    <row r="155" spans="14:18" x14ac:dyDescent="0.25">
      <c r="N155" s="119"/>
    </row>
    <row r="156" spans="14:18" x14ac:dyDescent="0.25">
      <c r="N156" s="119"/>
    </row>
    <row r="157" spans="14:18" x14ac:dyDescent="0.25">
      <c r="N157" s="119"/>
    </row>
  </sheetData>
  <mergeCells count="104">
    <mergeCell ref="A129:A130"/>
    <mergeCell ref="A132:A134"/>
    <mergeCell ref="A16:A22"/>
    <mergeCell ref="C16:C22"/>
    <mergeCell ref="P29:P36"/>
    <mergeCell ref="R29:R36"/>
    <mergeCell ref="A53:A60"/>
    <mergeCell ref="C53:C60"/>
    <mergeCell ref="A76:A82"/>
    <mergeCell ref="C76:C82"/>
    <mergeCell ref="N76:N82"/>
    <mergeCell ref="A29:A36"/>
    <mergeCell ref="C29:C36"/>
    <mergeCell ref="N29:N36"/>
    <mergeCell ref="R37:R45"/>
    <mergeCell ref="A120:A124"/>
    <mergeCell ref="C120:C124"/>
    <mergeCell ref="N120:N124"/>
    <mergeCell ref="N125:N127"/>
    <mergeCell ref="A106:A114"/>
    <mergeCell ref="C106:C114"/>
    <mergeCell ref="N106:N114"/>
    <mergeCell ref="P99:P106"/>
    <mergeCell ref="R99:R106"/>
    <mergeCell ref="A1:T4"/>
    <mergeCell ref="A5:T5"/>
    <mergeCell ref="A6:T6"/>
    <mergeCell ref="R10:R15"/>
    <mergeCell ref="T10:T15"/>
    <mergeCell ref="A10:A15"/>
    <mergeCell ref="D8:L8"/>
    <mergeCell ref="N10:N15"/>
    <mergeCell ref="P10:P15"/>
    <mergeCell ref="A7:T7"/>
    <mergeCell ref="Q10:Q124"/>
    <mergeCell ref="S10:S124"/>
    <mergeCell ref="A75:N75"/>
    <mergeCell ref="O10:O114"/>
    <mergeCell ref="T29:T36"/>
    <mergeCell ref="A83:A89"/>
    <mergeCell ref="C83:C89"/>
    <mergeCell ref="C10:C15"/>
    <mergeCell ref="A23:A28"/>
    <mergeCell ref="C23:C28"/>
    <mergeCell ref="N23:N28"/>
    <mergeCell ref="P23:P28"/>
    <mergeCell ref="R23:R28"/>
    <mergeCell ref="T23:T28"/>
    <mergeCell ref="R16:R22"/>
    <mergeCell ref="T16:T22"/>
    <mergeCell ref="N16:N22"/>
    <mergeCell ref="P16:P22"/>
    <mergeCell ref="N53:N60"/>
    <mergeCell ref="P53:P60"/>
    <mergeCell ref="R53:R60"/>
    <mergeCell ref="T53:T60"/>
    <mergeCell ref="T69:T74"/>
    <mergeCell ref="N37:N45"/>
    <mergeCell ref="P37:P45"/>
    <mergeCell ref="N69:N74"/>
    <mergeCell ref="P69:P74"/>
    <mergeCell ref="R69:R74"/>
    <mergeCell ref="N46:N52"/>
    <mergeCell ref="P46:P52"/>
    <mergeCell ref="R46:R52"/>
    <mergeCell ref="R76:R82"/>
    <mergeCell ref="P91:P97"/>
    <mergeCell ref="A98:A105"/>
    <mergeCell ref="C98:C105"/>
    <mergeCell ref="N98:N105"/>
    <mergeCell ref="R91:R97"/>
    <mergeCell ref="T91:T97"/>
    <mergeCell ref="T37:T45"/>
    <mergeCell ref="A69:A74"/>
    <mergeCell ref="A37:A45"/>
    <mergeCell ref="C37:C45"/>
    <mergeCell ref="C69:C74"/>
    <mergeCell ref="A46:A52"/>
    <mergeCell ref="C46:C52"/>
    <mergeCell ref="T99:T106"/>
    <mergeCell ref="A115:A119"/>
    <mergeCell ref="C115:C119"/>
    <mergeCell ref="N115:N119"/>
    <mergeCell ref="R107:R114"/>
    <mergeCell ref="T107:T114"/>
    <mergeCell ref="A125:A127"/>
    <mergeCell ref="C125:C127"/>
    <mergeCell ref="T46:T52"/>
    <mergeCell ref="A61:A68"/>
    <mergeCell ref="C61:C68"/>
    <mergeCell ref="N61:N68"/>
    <mergeCell ref="P61:P68"/>
    <mergeCell ref="R61:R68"/>
    <mergeCell ref="T61:T68"/>
    <mergeCell ref="P107:P114"/>
    <mergeCell ref="T76:T82"/>
    <mergeCell ref="A90:A97"/>
    <mergeCell ref="C90:C97"/>
    <mergeCell ref="N90:N97"/>
    <mergeCell ref="P83:P90"/>
    <mergeCell ref="R83:R90"/>
    <mergeCell ref="T83:T90"/>
    <mergeCell ref="N83:N89"/>
    <mergeCell ref="P76:P82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7"/>
  <sheetViews>
    <sheetView topLeftCell="A70" zoomScale="80" zoomScaleNormal="80" workbookViewId="0">
      <selection activeCell="C26" sqref="C26"/>
    </sheetView>
  </sheetViews>
  <sheetFormatPr defaultRowHeight="15" x14ac:dyDescent="0.25"/>
  <cols>
    <col min="1" max="1" width="22.85546875" customWidth="1"/>
    <col min="2" max="2" width="16.42578125" customWidth="1"/>
    <col min="8" max="8" width="2.5703125" customWidth="1"/>
    <col min="9" max="9" width="10.140625" customWidth="1"/>
    <col min="10" max="10" width="5.5703125" customWidth="1"/>
    <col min="12" max="12" width="2.5703125" customWidth="1"/>
    <col min="14" max="14" width="2.85546875" customWidth="1"/>
    <col min="20" max="20" width="47.28515625" customWidth="1"/>
    <col min="21" max="21" width="17.28515625" customWidth="1"/>
  </cols>
  <sheetData>
    <row r="1" spans="1:15" ht="15" customHeight="1" x14ac:dyDescent="0.25">
      <c r="A1" s="318" t="s">
        <v>45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5"/>
    </row>
    <row r="2" spans="1:15" ht="15" customHeight="1" x14ac:dyDescent="0.25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8"/>
    </row>
    <row r="3" spans="1:15" ht="15" customHeight="1" x14ac:dyDescent="0.25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8"/>
    </row>
    <row r="4" spans="1:15" ht="30" customHeight="1" x14ac:dyDescent="0.25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8"/>
    </row>
    <row r="5" spans="1:15" ht="15" customHeight="1" x14ac:dyDescent="0.25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5"/>
    </row>
    <row r="6" spans="1:15" ht="15" customHeight="1" x14ac:dyDescent="0.25">
      <c r="A6" s="304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5"/>
    </row>
    <row r="7" spans="1:15" ht="15.75" x14ac:dyDescent="0.25">
      <c r="A7" s="307" t="s">
        <v>133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8"/>
    </row>
    <row r="8" spans="1:15" ht="16.5" thickBot="1" x14ac:dyDescent="0.3">
      <c r="A8" s="307" t="s">
        <v>127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8"/>
    </row>
    <row r="9" spans="1:15" ht="15.75" thickBot="1" x14ac:dyDescent="0.3">
      <c r="A9" s="1"/>
      <c r="B9" s="1"/>
      <c r="C9" s="309" t="s">
        <v>75</v>
      </c>
      <c r="D9" s="309"/>
      <c r="E9" s="309"/>
      <c r="F9" s="309"/>
      <c r="G9" s="309"/>
      <c r="H9" s="1"/>
      <c r="I9" s="1"/>
      <c r="J9" s="51" t="s">
        <v>56</v>
      </c>
      <c r="K9" s="1"/>
      <c r="L9" s="1"/>
      <c r="M9" s="1"/>
      <c r="N9" s="1"/>
      <c r="O9" s="42"/>
    </row>
    <row r="10" spans="1:15" ht="57.75" thickBot="1" x14ac:dyDescent="0.3">
      <c r="A10" s="1"/>
      <c r="B10" s="110" t="s">
        <v>51</v>
      </c>
      <c r="C10" s="38" t="s">
        <v>1</v>
      </c>
      <c r="D10" s="38" t="s">
        <v>34</v>
      </c>
      <c r="E10" s="38" t="s">
        <v>35</v>
      </c>
      <c r="F10" s="38" t="s">
        <v>4</v>
      </c>
      <c r="G10" s="38" t="s">
        <v>6</v>
      </c>
      <c r="H10" s="1"/>
      <c r="I10" s="41" t="s">
        <v>55</v>
      </c>
      <c r="J10" s="52">
        <v>22</v>
      </c>
      <c r="K10" s="41" t="s">
        <v>57</v>
      </c>
      <c r="L10" s="1"/>
      <c r="M10" s="41" t="s">
        <v>66</v>
      </c>
      <c r="N10" s="1"/>
      <c r="O10" s="41" t="s">
        <v>67</v>
      </c>
    </row>
    <row r="11" spans="1:15" ht="18.95" customHeight="1" x14ac:dyDescent="0.25">
      <c r="A11" s="26" t="s">
        <v>13</v>
      </c>
      <c r="B11" s="244" t="s">
        <v>157</v>
      </c>
      <c r="C11" s="89">
        <v>8</v>
      </c>
      <c r="D11" s="88"/>
      <c r="E11" s="88"/>
      <c r="F11" s="88"/>
      <c r="G11" s="88"/>
      <c r="H11" s="1"/>
      <c r="I11" s="234">
        <f>SUM(C11:G19)</f>
        <v>19</v>
      </c>
      <c r="J11" s="312"/>
      <c r="K11" s="234">
        <f>$J$10-I11</f>
        <v>3</v>
      </c>
      <c r="L11" s="226"/>
      <c r="M11" s="234"/>
      <c r="N11" s="226"/>
      <c r="O11" s="234"/>
    </row>
    <row r="12" spans="1:15" ht="18.95" customHeight="1" x14ac:dyDescent="0.25">
      <c r="A12" s="27" t="s">
        <v>14</v>
      </c>
      <c r="B12" s="245"/>
      <c r="C12" s="36">
        <v>2</v>
      </c>
      <c r="D12" s="32"/>
      <c r="E12" s="32"/>
      <c r="F12" s="32"/>
      <c r="G12" s="32"/>
      <c r="H12" s="1"/>
      <c r="I12" s="235"/>
      <c r="J12" s="313"/>
      <c r="K12" s="235"/>
      <c r="L12" s="272"/>
      <c r="M12" s="235"/>
      <c r="N12" s="272"/>
      <c r="O12" s="235"/>
    </row>
    <row r="13" spans="1:15" ht="18.95" customHeight="1" x14ac:dyDescent="0.25">
      <c r="A13" s="27" t="s">
        <v>15</v>
      </c>
      <c r="B13" s="245"/>
      <c r="C13" s="36">
        <v>1</v>
      </c>
      <c r="D13" s="32"/>
      <c r="E13" s="32"/>
      <c r="F13" s="32"/>
      <c r="G13" s="32"/>
      <c r="H13" s="1"/>
      <c r="I13" s="235"/>
      <c r="J13" s="313"/>
      <c r="K13" s="235"/>
      <c r="L13" s="272"/>
      <c r="M13" s="235"/>
      <c r="N13" s="272"/>
      <c r="O13" s="235"/>
    </row>
    <row r="14" spans="1:15" ht="18.95" customHeight="1" x14ac:dyDescent="0.25">
      <c r="A14" s="27" t="s">
        <v>16</v>
      </c>
      <c r="B14" s="245"/>
      <c r="C14" s="36">
        <v>1</v>
      </c>
      <c r="D14" s="32"/>
      <c r="E14" s="32"/>
      <c r="F14" s="32"/>
      <c r="G14" s="32"/>
      <c r="H14" s="1"/>
      <c r="I14" s="235"/>
      <c r="J14" s="313"/>
      <c r="K14" s="235"/>
      <c r="L14" s="272"/>
      <c r="M14" s="235"/>
      <c r="N14" s="272"/>
      <c r="O14" s="235"/>
    </row>
    <row r="15" spans="1:15" ht="18.95" customHeight="1" x14ac:dyDescent="0.25">
      <c r="A15" s="27" t="s">
        <v>12</v>
      </c>
      <c r="B15" s="245"/>
      <c r="C15" s="36">
        <v>1</v>
      </c>
      <c r="D15" s="32"/>
      <c r="E15" s="32"/>
      <c r="F15" s="32"/>
      <c r="G15" s="32"/>
      <c r="H15" s="1"/>
      <c r="I15" s="235"/>
      <c r="J15" s="313"/>
      <c r="K15" s="235"/>
      <c r="L15" s="272"/>
      <c r="M15" s="235"/>
      <c r="N15" s="272"/>
      <c r="O15" s="235"/>
    </row>
    <row r="16" spans="1:15" ht="18.95" customHeight="1" x14ac:dyDescent="0.25">
      <c r="A16" s="27" t="s">
        <v>71</v>
      </c>
      <c r="B16" s="245"/>
      <c r="C16" s="36">
        <v>3</v>
      </c>
      <c r="D16" s="32"/>
      <c r="E16" s="32"/>
      <c r="F16" s="32"/>
      <c r="G16" s="32"/>
      <c r="H16" s="1"/>
      <c r="I16" s="235"/>
      <c r="J16" s="313"/>
      <c r="K16" s="235"/>
      <c r="L16" s="272"/>
      <c r="M16" s="235"/>
      <c r="N16" s="272"/>
      <c r="O16" s="235"/>
    </row>
    <row r="17" spans="1:15" ht="18.95" customHeight="1" thickBot="1" x14ac:dyDescent="0.3">
      <c r="A17" s="27" t="s">
        <v>41</v>
      </c>
      <c r="B17" s="245"/>
      <c r="C17" s="36">
        <v>1</v>
      </c>
      <c r="D17" s="32"/>
      <c r="E17" s="32"/>
      <c r="F17" s="32"/>
      <c r="G17" s="32"/>
      <c r="H17" s="1"/>
      <c r="I17" s="235"/>
      <c r="J17" s="313"/>
      <c r="K17" s="235"/>
      <c r="L17" s="272"/>
      <c r="M17" s="235"/>
      <c r="N17" s="272"/>
      <c r="O17" s="235"/>
    </row>
    <row r="18" spans="1:15" ht="18.95" customHeight="1" x14ac:dyDescent="0.25">
      <c r="A18" s="91" t="s">
        <v>43</v>
      </c>
      <c r="B18" s="245"/>
      <c r="C18" s="44">
        <v>1</v>
      </c>
      <c r="D18" s="34"/>
      <c r="E18" s="34"/>
      <c r="F18" s="34"/>
      <c r="G18" s="34"/>
      <c r="H18" s="1"/>
      <c r="I18" s="234"/>
      <c r="J18" s="313"/>
      <c r="K18" s="234"/>
      <c r="L18" s="272"/>
      <c r="M18" s="234"/>
      <c r="N18" s="272"/>
      <c r="O18" s="234"/>
    </row>
    <row r="19" spans="1:15" ht="18.95" customHeight="1" thickBot="1" x14ac:dyDescent="0.3">
      <c r="A19" s="28" t="s">
        <v>113</v>
      </c>
      <c r="B19" s="317"/>
      <c r="C19" s="44">
        <v>1</v>
      </c>
      <c r="D19" s="34"/>
      <c r="E19" s="34"/>
      <c r="F19" s="34"/>
      <c r="G19" s="34"/>
      <c r="H19" s="1"/>
      <c r="I19" s="240"/>
      <c r="J19" s="313"/>
      <c r="K19" s="240"/>
      <c r="L19" s="272"/>
      <c r="M19" s="240"/>
      <c r="N19" s="272"/>
      <c r="O19" s="240"/>
    </row>
    <row r="20" spans="1:15" ht="18.95" customHeight="1" x14ac:dyDescent="0.25">
      <c r="A20" s="26" t="s">
        <v>11</v>
      </c>
      <c r="B20" s="244" t="s">
        <v>162</v>
      </c>
      <c r="C20" s="35">
        <v>2</v>
      </c>
      <c r="D20" s="31"/>
      <c r="E20" s="31"/>
      <c r="F20" s="93"/>
      <c r="G20" s="31"/>
      <c r="H20" s="1"/>
      <c r="I20" s="234">
        <f>SUM(C20:G26)</f>
        <v>10</v>
      </c>
      <c r="J20" s="313"/>
      <c r="K20" s="234">
        <f>$J$10-I20</f>
        <v>12</v>
      </c>
      <c r="L20" s="272"/>
      <c r="M20" s="234"/>
      <c r="N20" s="272"/>
      <c r="O20" s="234"/>
    </row>
    <row r="21" spans="1:15" ht="18.95" customHeight="1" x14ac:dyDescent="0.25">
      <c r="A21" s="27" t="s">
        <v>7</v>
      </c>
      <c r="B21" s="245"/>
      <c r="C21" s="36">
        <v>2</v>
      </c>
      <c r="D21" s="32"/>
      <c r="E21" s="32"/>
      <c r="F21" s="95"/>
      <c r="G21" s="32"/>
      <c r="H21" s="1"/>
      <c r="I21" s="235"/>
      <c r="J21" s="313"/>
      <c r="K21" s="235"/>
      <c r="L21" s="272"/>
      <c r="M21" s="235"/>
      <c r="N21" s="272"/>
      <c r="O21" s="235"/>
    </row>
    <row r="22" spans="1:15" ht="18.95" customHeight="1" x14ac:dyDescent="0.25">
      <c r="A22" s="27" t="s">
        <v>70</v>
      </c>
      <c r="B22" s="245"/>
      <c r="C22" s="36">
        <v>1</v>
      </c>
      <c r="D22" s="32"/>
      <c r="E22" s="32"/>
      <c r="F22" s="95"/>
      <c r="G22" s="32"/>
      <c r="H22" s="1"/>
      <c r="I22" s="235"/>
      <c r="J22" s="313"/>
      <c r="K22" s="235"/>
      <c r="L22" s="272"/>
      <c r="M22" s="235"/>
      <c r="N22" s="272"/>
      <c r="O22" s="235"/>
    </row>
    <row r="23" spans="1:15" ht="18.95" customHeight="1" x14ac:dyDescent="0.25">
      <c r="A23" s="27" t="s">
        <v>71</v>
      </c>
      <c r="B23" s="245"/>
      <c r="C23" s="36">
        <v>2</v>
      </c>
      <c r="D23" s="32"/>
      <c r="E23" s="32"/>
      <c r="F23" s="95"/>
      <c r="G23" s="32"/>
      <c r="H23" s="1"/>
      <c r="I23" s="235"/>
      <c r="J23" s="313"/>
      <c r="K23" s="235"/>
      <c r="L23" s="272"/>
      <c r="M23" s="235"/>
      <c r="N23" s="272"/>
      <c r="O23" s="235"/>
    </row>
    <row r="24" spans="1:15" ht="18.95" customHeight="1" x14ac:dyDescent="0.25">
      <c r="A24" s="27" t="s">
        <v>41</v>
      </c>
      <c r="B24" s="245"/>
      <c r="C24" s="36">
        <v>1</v>
      </c>
      <c r="D24" s="32"/>
      <c r="E24" s="32"/>
      <c r="F24" s="95"/>
      <c r="G24" s="32"/>
      <c r="H24" s="1"/>
      <c r="I24" s="235"/>
      <c r="J24" s="313"/>
      <c r="K24" s="235"/>
      <c r="L24" s="272"/>
      <c r="M24" s="235"/>
      <c r="N24" s="272"/>
      <c r="O24" s="235"/>
    </row>
    <row r="25" spans="1:15" ht="18.75" customHeight="1" x14ac:dyDescent="0.25">
      <c r="A25" s="91" t="s">
        <v>43</v>
      </c>
      <c r="B25" s="245"/>
      <c r="C25" s="44">
        <v>1</v>
      </c>
      <c r="D25" s="34"/>
      <c r="E25" s="34"/>
      <c r="F25" s="95"/>
      <c r="G25" s="34"/>
      <c r="H25" s="1"/>
      <c r="I25" s="235"/>
      <c r="J25" s="313"/>
      <c r="K25" s="235"/>
      <c r="L25" s="272"/>
      <c r="M25" s="235"/>
      <c r="N25" s="272"/>
      <c r="O25" s="235"/>
    </row>
    <row r="26" spans="1:15" ht="18.95" customHeight="1" thickBot="1" x14ac:dyDescent="0.3">
      <c r="A26" s="28" t="s">
        <v>72</v>
      </c>
      <c r="B26" s="287"/>
      <c r="C26" s="44">
        <v>1</v>
      </c>
      <c r="D26" s="34"/>
      <c r="E26" s="34"/>
      <c r="F26" s="34"/>
      <c r="G26" s="34"/>
      <c r="H26" s="1"/>
      <c r="I26" s="240"/>
      <c r="J26" s="313"/>
      <c r="K26" s="240"/>
      <c r="L26" s="272"/>
      <c r="M26" s="240"/>
      <c r="N26" s="272"/>
      <c r="O26" s="240"/>
    </row>
    <row r="27" spans="1:15" ht="18.95" customHeight="1" x14ac:dyDescent="0.25">
      <c r="A27" s="26" t="s">
        <v>11</v>
      </c>
      <c r="B27" s="244" t="s">
        <v>80</v>
      </c>
      <c r="C27" s="35">
        <v>8</v>
      </c>
      <c r="D27" s="31"/>
      <c r="E27" s="31"/>
      <c r="F27" s="31"/>
      <c r="G27" s="31"/>
      <c r="H27" s="1"/>
      <c r="I27" s="234">
        <f>SUM(C27:G29)</f>
        <v>8</v>
      </c>
      <c r="J27" s="313"/>
      <c r="K27" s="234">
        <f>$J$10-I27</f>
        <v>14</v>
      </c>
      <c r="L27" s="272"/>
      <c r="M27" s="234"/>
      <c r="N27" s="272"/>
      <c r="O27" s="234"/>
    </row>
    <row r="28" spans="1:15" ht="18.95" customHeight="1" x14ac:dyDescent="0.25">
      <c r="A28" s="27" t="s">
        <v>7</v>
      </c>
      <c r="B28" s="245"/>
      <c r="C28" s="36"/>
      <c r="D28" s="32"/>
      <c r="E28" s="32"/>
      <c r="F28" s="32"/>
      <c r="G28" s="32"/>
      <c r="H28" s="1"/>
      <c r="I28" s="235"/>
      <c r="J28" s="313"/>
      <c r="K28" s="235"/>
      <c r="L28" s="272"/>
      <c r="M28" s="235"/>
      <c r="N28" s="272"/>
      <c r="O28" s="235"/>
    </row>
    <row r="29" spans="1:15" ht="18.95" customHeight="1" x14ac:dyDescent="0.25">
      <c r="A29" s="27" t="s">
        <v>15</v>
      </c>
      <c r="B29" s="245"/>
      <c r="C29" s="36"/>
      <c r="D29" s="32"/>
      <c r="E29" s="32"/>
      <c r="F29" s="32"/>
      <c r="G29" s="32"/>
      <c r="H29" s="1"/>
      <c r="I29" s="235"/>
      <c r="J29" s="313"/>
      <c r="K29" s="235"/>
      <c r="L29" s="272"/>
      <c r="M29" s="235"/>
      <c r="N29" s="272"/>
      <c r="O29" s="235"/>
    </row>
    <row r="30" spans="1:15" ht="15.75" thickBot="1" x14ac:dyDescent="0.3">
      <c r="A30" s="311"/>
      <c r="B30" s="311"/>
      <c r="C30" s="311"/>
      <c r="D30" s="311"/>
      <c r="E30" s="311"/>
      <c r="F30" s="311"/>
      <c r="G30" s="311"/>
      <c r="H30" s="311"/>
      <c r="I30" s="311"/>
      <c r="J30" s="313"/>
      <c r="K30" s="54"/>
      <c r="L30" s="272"/>
      <c r="M30" s="111"/>
      <c r="N30" s="272"/>
      <c r="O30" s="112"/>
    </row>
    <row r="31" spans="1:15" ht="15" customHeight="1" x14ac:dyDescent="0.25">
      <c r="A31" s="26" t="s">
        <v>11</v>
      </c>
      <c r="B31" s="244" t="s">
        <v>158</v>
      </c>
      <c r="C31" s="101"/>
      <c r="D31" s="93">
        <v>7</v>
      </c>
      <c r="E31" s="93"/>
      <c r="F31" s="93"/>
      <c r="G31" s="93"/>
      <c r="H31" s="113"/>
      <c r="I31" s="234">
        <f>SUM(C31:G39)</f>
        <v>18</v>
      </c>
      <c r="J31" s="313"/>
      <c r="K31" s="234">
        <f>$J$10-I31</f>
        <v>4</v>
      </c>
      <c r="L31" s="272"/>
      <c r="M31" s="234"/>
      <c r="N31" s="272"/>
      <c r="O31" s="234"/>
    </row>
    <row r="32" spans="1:15" x14ac:dyDescent="0.25">
      <c r="A32" s="27" t="s">
        <v>125</v>
      </c>
      <c r="B32" s="245"/>
      <c r="C32" s="102"/>
      <c r="D32" s="95">
        <v>1</v>
      </c>
      <c r="E32" s="95"/>
      <c r="F32" s="95"/>
      <c r="G32" s="95"/>
      <c r="H32" s="113"/>
      <c r="I32" s="235"/>
      <c r="J32" s="313"/>
      <c r="K32" s="235"/>
      <c r="L32" s="272"/>
      <c r="M32" s="235"/>
      <c r="N32" s="272"/>
      <c r="O32" s="235"/>
    </row>
    <row r="33" spans="1:15" x14ac:dyDescent="0.25">
      <c r="A33" s="27" t="s">
        <v>7</v>
      </c>
      <c r="B33" s="245"/>
      <c r="C33" s="102"/>
      <c r="D33" s="95">
        <v>2</v>
      </c>
      <c r="E33" s="95"/>
      <c r="F33" s="95"/>
      <c r="G33" s="95"/>
      <c r="H33" s="113"/>
      <c r="I33" s="235"/>
      <c r="J33" s="313"/>
      <c r="K33" s="235"/>
      <c r="L33" s="272"/>
      <c r="M33" s="235"/>
      <c r="N33" s="272"/>
      <c r="O33" s="235"/>
    </row>
    <row r="34" spans="1:15" x14ac:dyDescent="0.25">
      <c r="A34" s="27" t="s">
        <v>15</v>
      </c>
      <c r="B34" s="245"/>
      <c r="C34" s="102"/>
      <c r="D34" s="95">
        <v>1</v>
      </c>
      <c r="E34" s="95"/>
      <c r="F34" s="95"/>
      <c r="G34" s="95"/>
      <c r="H34" s="113"/>
      <c r="I34" s="235"/>
      <c r="J34" s="313"/>
      <c r="K34" s="235"/>
      <c r="L34" s="272"/>
      <c r="M34" s="235"/>
      <c r="N34" s="272"/>
      <c r="O34" s="235"/>
    </row>
    <row r="35" spans="1:15" x14ac:dyDescent="0.25">
      <c r="A35" s="27" t="s">
        <v>17</v>
      </c>
      <c r="B35" s="245"/>
      <c r="C35" s="102"/>
      <c r="D35" s="95">
        <v>1</v>
      </c>
      <c r="E35" s="95"/>
      <c r="F35" s="95"/>
      <c r="G35" s="95"/>
      <c r="H35" s="113"/>
      <c r="I35" s="235"/>
      <c r="J35" s="313"/>
      <c r="K35" s="235"/>
      <c r="L35" s="272"/>
      <c r="M35" s="235"/>
      <c r="N35" s="272"/>
      <c r="O35" s="235"/>
    </row>
    <row r="36" spans="1:15" x14ac:dyDescent="0.25">
      <c r="A36" s="27" t="s">
        <v>71</v>
      </c>
      <c r="B36" s="245"/>
      <c r="C36" s="102"/>
      <c r="D36" s="95">
        <v>2</v>
      </c>
      <c r="E36" s="95"/>
      <c r="F36" s="95"/>
      <c r="G36" s="95"/>
      <c r="H36" s="113"/>
      <c r="I36" s="235"/>
      <c r="J36" s="313"/>
      <c r="K36" s="235"/>
      <c r="L36" s="272"/>
      <c r="M36" s="235"/>
      <c r="N36" s="272"/>
      <c r="O36" s="235"/>
    </row>
    <row r="37" spans="1:15" x14ac:dyDescent="0.25">
      <c r="A37" s="27" t="s">
        <v>41</v>
      </c>
      <c r="B37" s="245"/>
      <c r="C37" s="102"/>
      <c r="D37" s="34">
        <v>2</v>
      </c>
      <c r="E37" s="95"/>
      <c r="F37" s="95"/>
      <c r="G37" s="95"/>
      <c r="H37" s="113"/>
      <c r="I37" s="235"/>
      <c r="J37" s="313"/>
      <c r="K37" s="235"/>
      <c r="L37" s="272"/>
      <c r="M37" s="235"/>
      <c r="N37" s="272"/>
      <c r="O37" s="235"/>
    </row>
    <row r="38" spans="1:15" x14ac:dyDescent="0.25">
      <c r="A38" s="39" t="s">
        <v>77</v>
      </c>
      <c r="B38" s="245"/>
      <c r="C38" s="102"/>
      <c r="D38" s="95">
        <v>1</v>
      </c>
      <c r="E38" s="95"/>
      <c r="F38" s="95"/>
      <c r="G38" s="95"/>
      <c r="H38" s="113"/>
      <c r="I38" s="235"/>
      <c r="J38" s="313"/>
      <c r="K38" s="235"/>
      <c r="L38" s="272"/>
      <c r="M38" s="235"/>
      <c r="N38" s="272"/>
      <c r="O38" s="235"/>
    </row>
    <row r="39" spans="1:15" ht="15.75" thickBot="1" x14ac:dyDescent="0.3">
      <c r="A39" s="28" t="s">
        <v>43</v>
      </c>
      <c r="B39" s="287"/>
      <c r="C39" s="104"/>
      <c r="D39" s="99">
        <v>1</v>
      </c>
      <c r="E39" s="99"/>
      <c r="F39" s="99"/>
      <c r="G39" s="99"/>
      <c r="H39" s="113"/>
      <c r="I39" s="240"/>
      <c r="J39" s="313"/>
      <c r="K39" s="240"/>
      <c r="L39" s="272"/>
      <c r="M39" s="240"/>
      <c r="N39" s="272"/>
      <c r="O39" s="240"/>
    </row>
    <row r="40" spans="1:15" ht="15" customHeight="1" x14ac:dyDescent="0.25">
      <c r="A40" s="26" t="s">
        <v>13</v>
      </c>
      <c r="B40" s="244" t="s">
        <v>159</v>
      </c>
      <c r="C40" s="101"/>
      <c r="D40" s="88">
        <v>6</v>
      </c>
      <c r="E40" s="93"/>
      <c r="F40" s="88"/>
      <c r="G40" s="94"/>
      <c r="H40" s="113"/>
      <c r="I40" s="234">
        <f>SUM(C40:G49)</f>
        <v>18</v>
      </c>
      <c r="J40" s="313"/>
      <c r="K40" s="234">
        <f>$J$10-I40</f>
        <v>4</v>
      </c>
      <c r="L40" s="272"/>
      <c r="M40" s="234"/>
      <c r="N40" s="272"/>
      <c r="O40" s="234"/>
    </row>
    <row r="41" spans="1:15" x14ac:dyDescent="0.25">
      <c r="A41" s="27" t="s">
        <v>74</v>
      </c>
      <c r="B41" s="245"/>
      <c r="C41" s="102"/>
      <c r="D41" s="32">
        <v>2</v>
      </c>
      <c r="E41" s="95"/>
      <c r="F41" s="32"/>
      <c r="G41" s="96"/>
      <c r="H41" s="113"/>
      <c r="I41" s="235"/>
      <c r="J41" s="313"/>
      <c r="K41" s="235"/>
      <c r="L41" s="272"/>
      <c r="M41" s="235"/>
      <c r="N41" s="272"/>
      <c r="O41" s="235"/>
    </row>
    <row r="42" spans="1:15" x14ac:dyDescent="0.25">
      <c r="A42" s="27" t="s">
        <v>12</v>
      </c>
      <c r="B42" s="245"/>
      <c r="C42" s="102"/>
      <c r="D42" s="32">
        <v>1</v>
      </c>
      <c r="E42" s="95"/>
      <c r="F42" s="32"/>
      <c r="G42" s="96"/>
      <c r="H42" s="113"/>
      <c r="I42" s="235"/>
      <c r="J42" s="313"/>
      <c r="K42" s="235"/>
      <c r="L42" s="272"/>
      <c r="M42" s="235"/>
      <c r="N42" s="272"/>
      <c r="O42" s="235"/>
    </row>
    <row r="43" spans="1:15" x14ac:dyDescent="0.25">
      <c r="A43" s="27" t="s">
        <v>17</v>
      </c>
      <c r="B43" s="245"/>
      <c r="C43" s="102"/>
      <c r="D43" s="32">
        <v>1</v>
      </c>
      <c r="E43" s="95"/>
      <c r="F43" s="32"/>
      <c r="G43" s="96"/>
      <c r="H43" s="113"/>
      <c r="I43" s="235"/>
      <c r="J43" s="313"/>
      <c r="K43" s="235"/>
      <c r="L43" s="272"/>
      <c r="M43" s="235"/>
      <c r="N43" s="272"/>
      <c r="O43" s="235"/>
    </row>
    <row r="44" spans="1:15" x14ac:dyDescent="0.25">
      <c r="A44" s="27" t="s">
        <v>16</v>
      </c>
      <c r="B44" s="245"/>
      <c r="C44" s="102"/>
      <c r="D44" s="32">
        <v>1</v>
      </c>
      <c r="E44" s="95"/>
      <c r="F44" s="32"/>
      <c r="G44" s="96"/>
      <c r="H44" s="113"/>
      <c r="I44" s="235"/>
      <c r="J44" s="313"/>
      <c r="K44" s="235"/>
      <c r="L44" s="272"/>
      <c r="M44" s="235"/>
      <c r="N44" s="272"/>
      <c r="O44" s="235"/>
    </row>
    <row r="45" spans="1:15" x14ac:dyDescent="0.25">
      <c r="A45" s="27" t="s">
        <v>71</v>
      </c>
      <c r="B45" s="245"/>
      <c r="C45" s="102"/>
      <c r="D45" s="32">
        <v>1</v>
      </c>
      <c r="E45" s="95"/>
      <c r="F45" s="32"/>
      <c r="G45" s="96"/>
      <c r="H45" s="113"/>
      <c r="I45" s="235"/>
      <c r="J45" s="313"/>
      <c r="K45" s="235"/>
      <c r="L45" s="272"/>
      <c r="M45" s="235"/>
      <c r="N45" s="272"/>
      <c r="O45" s="235"/>
    </row>
    <row r="46" spans="1:15" x14ac:dyDescent="0.25">
      <c r="A46" s="27" t="s">
        <v>41</v>
      </c>
      <c r="B46" s="245"/>
      <c r="C46" s="102"/>
      <c r="D46" s="32">
        <v>2</v>
      </c>
      <c r="E46" s="95"/>
      <c r="F46" s="32"/>
      <c r="G46" s="96"/>
      <c r="H46" s="113"/>
      <c r="I46" s="235"/>
      <c r="J46" s="313"/>
      <c r="K46" s="235"/>
      <c r="L46" s="272"/>
      <c r="M46" s="235"/>
      <c r="N46" s="272"/>
      <c r="O46" s="235"/>
    </row>
    <row r="47" spans="1:15" x14ac:dyDescent="0.25">
      <c r="A47" s="39" t="s">
        <v>77</v>
      </c>
      <c r="B47" s="245"/>
      <c r="C47" s="102"/>
      <c r="D47" s="32">
        <v>2</v>
      </c>
      <c r="E47" s="95"/>
      <c r="F47" s="32"/>
      <c r="G47" s="96"/>
      <c r="H47" s="113"/>
      <c r="I47" s="235"/>
      <c r="J47" s="313"/>
      <c r="K47" s="235"/>
      <c r="L47" s="272"/>
      <c r="M47" s="235"/>
      <c r="N47" s="272"/>
      <c r="O47" s="235"/>
    </row>
    <row r="48" spans="1:15" ht="15.75" thickBot="1" x14ac:dyDescent="0.3">
      <c r="A48" s="28" t="s">
        <v>43</v>
      </c>
      <c r="B48" s="245"/>
      <c r="C48" s="104"/>
      <c r="D48" s="34">
        <v>1</v>
      </c>
      <c r="E48" s="99"/>
      <c r="F48" s="34"/>
      <c r="G48" s="100"/>
      <c r="H48" s="113"/>
      <c r="I48" s="235"/>
      <c r="J48" s="313"/>
      <c r="K48" s="235"/>
      <c r="L48" s="272"/>
      <c r="M48" s="235"/>
      <c r="N48" s="272"/>
      <c r="O48" s="235"/>
    </row>
    <row r="49" spans="1:15" ht="15.75" thickBot="1" x14ac:dyDescent="0.3">
      <c r="A49" s="28" t="s">
        <v>8</v>
      </c>
      <c r="B49" s="287"/>
      <c r="C49" s="104"/>
      <c r="D49" s="34">
        <v>1</v>
      </c>
      <c r="E49" s="99"/>
      <c r="F49" s="34"/>
      <c r="G49" s="100"/>
      <c r="H49" s="113"/>
      <c r="I49" s="240"/>
      <c r="J49" s="313"/>
      <c r="K49" s="240"/>
      <c r="L49" s="272"/>
      <c r="M49" s="240"/>
      <c r="N49" s="272"/>
      <c r="O49" s="240"/>
    </row>
    <row r="50" spans="1:15" x14ac:dyDescent="0.25">
      <c r="A50" s="26" t="s">
        <v>11</v>
      </c>
      <c r="B50" s="244" t="s">
        <v>21</v>
      </c>
      <c r="C50" s="101"/>
      <c r="D50" s="93"/>
      <c r="E50" s="93">
        <v>7</v>
      </c>
      <c r="F50" s="93"/>
      <c r="G50" s="94"/>
      <c r="H50" s="113"/>
      <c r="I50" s="234">
        <f>SUM(C50:G56)</f>
        <v>17</v>
      </c>
      <c r="J50" s="313"/>
      <c r="K50" s="234">
        <f t="shared" ref="K50" si="0">$J$10-I50</f>
        <v>5</v>
      </c>
      <c r="L50" s="272"/>
      <c r="M50" s="234"/>
      <c r="N50" s="272"/>
      <c r="O50" s="256"/>
    </row>
    <row r="51" spans="1:15" x14ac:dyDescent="0.25">
      <c r="A51" s="27" t="s">
        <v>7</v>
      </c>
      <c r="B51" s="245"/>
      <c r="C51" s="102"/>
      <c r="D51" s="95"/>
      <c r="E51" s="95">
        <v>2</v>
      </c>
      <c r="F51" s="95"/>
      <c r="G51" s="96"/>
      <c r="H51" s="113"/>
      <c r="I51" s="235"/>
      <c r="J51" s="313"/>
      <c r="K51" s="235"/>
      <c r="L51" s="272"/>
      <c r="M51" s="235"/>
      <c r="N51" s="272"/>
      <c r="O51" s="257"/>
    </row>
    <row r="52" spans="1:15" x14ac:dyDescent="0.25">
      <c r="A52" s="27" t="s">
        <v>70</v>
      </c>
      <c r="B52" s="245"/>
      <c r="C52" s="102"/>
      <c r="D52" s="95"/>
      <c r="E52" s="95">
        <v>1</v>
      </c>
      <c r="F52" s="95"/>
      <c r="G52" s="96"/>
      <c r="H52" s="113"/>
      <c r="I52" s="235"/>
      <c r="J52" s="313"/>
      <c r="K52" s="235"/>
      <c r="L52" s="272"/>
      <c r="M52" s="235"/>
      <c r="N52" s="272"/>
      <c r="O52" s="257"/>
    </row>
    <row r="53" spans="1:15" x14ac:dyDescent="0.25">
      <c r="A53" s="27" t="s">
        <v>71</v>
      </c>
      <c r="B53" s="245"/>
      <c r="C53" s="102"/>
      <c r="D53" s="95"/>
      <c r="E53" s="95">
        <v>3</v>
      </c>
      <c r="F53" s="95"/>
      <c r="G53" s="96"/>
      <c r="H53" s="113"/>
      <c r="I53" s="235"/>
      <c r="J53" s="313"/>
      <c r="K53" s="235"/>
      <c r="L53" s="272"/>
      <c r="M53" s="235"/>
      <c r="N53" s="272"/>
      <c r="O53" s="257"/>
    </row>
    <row r="54" spans="1:15" x14ac:dyDescent="0.25">
      <c r="A54" s="27" t="s">
        <v>41</v>
      </c>
      <c r="B54" s="245"/>
      <c r="C54" s="102"/>
      <c r="D54" s="95"/>
      <c r="E54" s="95">
        <v>2</v>
      </c>
      <c r="F54" s="95"/>
      <c r="G54" s="96"/>
      <c r="H54" s="113"/>
      <c r="I54" s="235"/>
      <c r="J54" s="313"/>
      <c r="K54" s="235"/>
      <c r="L54" s="272"/>
      <c r="M54" s="235"/>
      <c r="N54" s="272"/>
      <c r="O54" s="257"/>
    </row>
    <row r="55" spans="1:15" x14ac:dyDescent="0.25">
      <c r="A55" s="91" t="s">
        <v>43</v>
      </c>
      <c r="B55" s="245"/>
      <c r="C55" s="102"/>
      <c r="D55" s="95"/>
      <c r="E55" s="95">
        <v>1</v>
      </c>
      <c r="F55" s="95"/>
      <c r="G55" s="96"/>
      <c r="H55" s="113"/>
      <c r="I55" s="235"/>
      <c r="J55" s="313"/>
      <c r="K55" s="235"/>
      <c r="L55" s="272"/>
      <c r="M55" s="235"/>
      <c r="N55" s="272"/>
      <c r="O55" s="257"/>
    </row>
    <row r="56" spans="1:15" ht="15.75" thickBot="1" x14ac:dyDescent="0.3">
      <c r="A56" s="28" t="s">
        <v>124</v>
      </c>
      <c r="B56" s="245"/>
      <c r="C56" s="102"/>
      <c r="D56" s="95"/>
      <c r="E56" s="95">
        <v>1</v>
      </c>
      <c r="F56" s="95"/>
      <c r="G56" s="96"/>
      <c r="H56" s="113"/>
      <c r="I56" s="235"/>
      <c r="J56" s="313"/>
      <c r="K56" s="235"/>
      <c r="L56" s="272"/>
      <c r="M56" s="235"/>
      <c r="N56" s="272"/>
      <c r="O56" s="257"/>
    </row>
    <row r="57" spans="1:15" x14ac:dyDescent="0.25">
      <c r="A57" s="25" t="s">
        <v>13</v>
      </c>
      <c r="B57" s="244" t="s">
        <v>160</v>
      </c>
      <c r="C57" s="101"/>
      <c r="D57" s="93"/>
      <c r="E57" s="88">
        <v>6</v>
      </c>
      <c r="F57" s="93"/>
      <c r="G57" s="94"/>
      <c r="H57" s="113"/>
      <c r="I57" s="234">
        <f>SUM(C57:G65)</f>
        <v>17</v>
      </c>
      <c r="J57" s="313"/>
      <c r="K57" s="234">
        <f t="shared" ref="K57" si="1">$J$10-I57</f>
        <v>5</v>
      </c>
      <c r="L57" s="272"/>
      <c r="M57" s="234"/>
      <c r="N57" s="272"/>
      <c r="O57" s="256"/>
    </row>
    <row r="58" spans="1:15" x14ac:dyDescent="0.25">
      <c r="A58" s="123" t="s">
        <v>74</v>
      </c>
      <c r="B58" s="245"/>
      <c r="C58" s="102"/>
      <c r="D58" s="95"/>
      <c r="E58" s="32">
        <v>2</v>
      </c>
      <c r="F58" s="95"/>
      <c r="G58" s="96"/>
      <c r="H58" s="113"/>
      <c r="I58" s="235"/>
      <c r="J58" s="313"/>
      <c r="K58" s="235"/>
      <c r="L58" s="272"/>
      <c r="M58" s="235"/>
      <c r="N58" s="272"/>
      <c r="O58" s="257"/>
    </row>
    <row r="59" spans="1:15" x14ac:dyDescent="0.25">
      <c r="A59" s="123" t="s">
        <v>12</v>
      </c>
      <c r="B59" s="245"/>
      <c r="C59" s="102"/>
      <c r="D59" s="95"/>
      <c r="E59" s="32">
        <v>1</v>
      </c>
      <c r="F59" s="95"/>
      <c r="G59" s="96"/>
      <c r="H59" s="113"/>
      <c r="I59" s="235"/>
      <c r="J59" s="313"/>
      <c r="K59" s="235"/>
      <c r="L59" s="272"/>
      <c r="M59" s="235"/>
      <c r="N59" s="272"/>
      <c r="O59" s="257"/>
    </row>
    <row r="60" spans="1:15" x14ac:dyDescent="0.25">
      <c r="A60" s="123" t="s">
        <v>17</v>
      </c>
      <c r="B60" s="245"/>
      <c r="C60" s="102"/>
      <c r="D60" s="95"/>
      <c r="E60" s="32">
        <v>1</v>
      </c>
      <c r="F60" s="95"/>
      <c r="G60" s="96"/>
      <c r="H60" s="113"/>
      <c r="I60" s="235"/>
      <c r="J60" s="313"/>
      <c r="K60" s="235"/>
      <c r="L60" s="272"/>
      <c r="M60" s="235"/>
      <c r="N60" s="272"/>
      <c r="O60" s="257"/>
    </row>
    <row r="61" spans="1:15" x14ac:dyDescent="0.25">
      <c r="A61" s="123" t="s">
        <v>16</v>
      </c>
      <c r="B61" s="245"/>
      <c r="C61" s="102"/>
      <c r="D61" s="95"/>
      <c r="E61" s="32">
        <v>1</v>
      </c>
      <c r="F61" s="95"/>
      <c r="G61" s="96"/>
      <c r="H61" s="113"/>
      <c r="I61" s="235"/>
      <c r="J61" s="313"/>
      <c r="K61" s="235"/>
      <c r="L61" s="272"/>
      <c r="M61" s="235"/>
      <c r="N61" s="272"/>
      <c r="O61" s="257"/>
    </row>
    <row r="62" spans="1:15" x14ac:dyDescent="0.25">
      <c r="A62" s="123" t="s">
        <v>71</v>
      </c>
      <c r="B62" s="245"/>
      <c r="C62" s="102"/>
      <c r="D62" s="95"/>
      <c r="E62" s="32">
        <v>1</v>
      </c>
      <c r="F62" s="95"/>
      <c r="G62" s="96"/>
      <c r="H62" s="113"/>
      <c r="I62" s="235"/>
      <c r="J62" s="313"/>
      <c r="K62" s="235"/>
      <c r="L62" s="272"/>
      <c r="M62" s="235"/>
      <c r="N62" s="272"/>
      <c r="O62" s="257"/>
    </row>
    <row r="63" spans="1:15" x14ac:dyDescent="0.25">
      <c r="A63" s="123" t="s">
        <v>41</v>
      </c>
      <c r="B63" s="245"/>
      <c r="C63" s="102"/>
      <c r="D63" s="95"/>
      <c r="E63" s="32">
        <v>2</v>
      </c>
      <c r="F63" s="95"/>
      <c r="G63" s="96"/>
      <c r="H63" s="113"/>
      <c r="I63" s="235"/>
      <c r="J63" s="313"/>
      <c r="K63" s="235"/>
      <c r="L63" s="272"/>
      <c r="M63" s="235"/>
      <c r="N63" s="272"/>
      <c r="O63" s="257"/>
    </row>
    <row r="64" spans="1:15" x14ac:dyDescent="0.25">
      <c r="A64" s="123" t="s">
        <v>77</v>
      </c>
      <c r="B64" s="245"/>
      <c r="C64" s="102"/>
      <c r="D64" s="95"/>
      <c r="E64" s="32">
        <v>2</v>
      </c>
      <c r="F64" s="95"/>
      <c r="G64" s="96"/>
      <c r="H64" s="113"/>
      <c r="I64" s="235"/>
      <c r="J64" s="313"/>
      <c r="K64" s="235"/>
      <c r="L64" s="272"/>
      <c r="M64" s="235"/>
      <c r="N64" s="272"/>
      <c r="O64" s="257"/>
    </row>
    <row r="65" spans="1:15" ht="15.75" thickBot="1" x14ac:dyDescent="0.3">
      <c r="A65" s="124" t="s">
        <v>112</v>
      </c>
      <c r="B65" s="287"/>
      <c r="C65" s="103"/>
      <c r="D65" s="97"/>
      <c r="E65" s="34">
        <v>1</v>
      </c>
      <c r="F65" s="97"/>
      <c r="G65" s="98"/>
      <c r="H65" s="113"/>
      <c r="I65" s="240"/>
      <c r="J65" s="313"/>
      <c r="K65" s="240"/>
      <c r="L65" s="272"/>
      <c r="M65" s="240"/>
      <c r="N65" s="272"/>
      <c r="O65" s="319"/>
    </row>
    <row r="66" spans="1:15" x14ac:dyDescent="0.25">
      <c r="A66" s="120" t="s">
        <v>11</v>
      </c>
      <c r="B66" s="244" t="s">
        <v>161</v>
      </c>
      <c r="C66" s="93"/>
      <c r="D66" s="93"/>
      <c r="E66" s="34">
        <v>1</v>
      </c>
      <c r="F66" s="93">
        <v>7</v>
      </c>
      <c r="G66" s="94"/>
      <c r="H66" s="113"/>
      <c r="I66" s="234">
        <f>SUM(C66:G73)</f>
        <v>18</v>
      </c>
      <c r="J66" s="313"/>
      <c r="K66" s="234">
        <f t="shared" ref="K66" si="2">$J$10-I66</f>
        <v>4</v>
      </c>
      <c r="L66" s="272"/>
      <c r="M66" s="234"/>
      <c r="N66" s="272"/>
      <c r="O66" s="234"/>
    </row>
    <row r="67" spans="1:15" x14ac:dyDescent="0.25">
      <c r="A67" s="120" t="s">
        <v>7</v>
      </c>
      <c r="B67" s="245"/>
      <c r="C67" s="95"/>
      <c r="D67" s="95"/>
      <c r="E67" s="95"/>
      <c r="F67" s="95">
        <v>2</v>
      </c>
      <c r="G67" s="96"/>
      <c r="H67" s="113"/>
      <c r="I67" s="235"/>
      <c r="J67" s="313"/>
      <c r="K67" s="235"/>
      <c r="L67" s="272"/>
      <c r="M67" s="235"/>
      <c r="N67" s="272"/>
      <c r="O67" s="235"/>
    </row>
    <row r="68" spans="1:15" x14ac:dyDescent="0.25">
      <c r="A68" s="120" t="s">
        <v>99</v>
      </c>
      <c r="B68" s="245"/>
      <c r="C68" s="95"/>
      <c r="D68" s="95"/>
      <c r="E68" s="95"/>
      <c r="F68" s="95">
        <v>1</v>
      </c>
      <c r="G68" s="96"/>
      <c r="H68" s="113"/>
      <c r="I68" s="235"/>
      <c r="J68" s="313"/>
      <c r="K68" s="235"/>
      <c r="L68" s="272"/>
      <c r="M68" s="235"/>
      <c r="N68" s="272"/>
      <c r="O68" s="235"/>
    </row>
    <row r="69" spans="1:15" x14ac:dyDescent="0.25">
      <c r="A69" s="120" t="s">
        <v>15</v>
      </c>
      <c r="B69" s="245"/>
      <c r="C69" s="95"/>
      <c r="D69" s="95"/>
      <c r="E69" s="95"/>
      <c r="F69" s="95">
        <v>1</v>
      </c>
      <c r="G69" s="96"/>
      <c r="H69" s="113"/>
      <c r="I69" s="235"/>
      <c r="J69" s="313"/>
      <c r="K69" s="235"/>
      <c r="L69" s="272"/>
      <c r="M69" s="235"/>
      <c r="N69" s="272"/>
      <c r="O69" s="235"/>
    </row>
    <row r="70" spans="1:15" x14ac:dyDescent="0.25">
      <c r="A70" s="120" t="s">
        <v>71</v>
      </c>
      <c r="B70" s="245"/>
      <c r="C70" s="95"/>
      <c r="D70" s="95"/>
      <c r="E70" s="95"/>
      <c r="F70" s="95">
        <v>3</v>
      </c>
      <c r="G70" s="96"/>
      <c r="H70" s="113"/>
      <c r="I70" s="235"/>
      <c r="J70" s="313"/>
      <c r="K70" s="235"/>
      <c r="L70" s="272"/>
      <c r="M70" s="235"/>
      <c r="N70" s="272"/>
      <c r="O70" s="235"/>
    </row>
    <row r="71" spans="1:15" x14ac:dyDescent="0.25">
      <c r="A71" s="120" t="s">
        <v>41</v>
      </c>
      <c r="B71" s="245"/>
      <c r="C71" s="95"/>
      <c r="D71" s="95"/>
      <c r="E71" s="95"/>
      <c r="F71" s="95">
        <v>1</v>
      </c>
      <c r="G71" s="96"/>
      <c r="H71" s="113"/>
      <c r="I71" s="235"/>
      <c r="J71" s="313"/>
      <c r="K71" s="235"/>
      <c r="L71" s="272"/>
      <c r="M71" s="235"/>
      <c r="N71" s="272"/>
      <c r="O71" s="235"/>
    </row>
    <row r="72" spans="1:15" ht="15.75" thickBot="1" x14ac:dyDescent="0.3">
      <c r="A72" s="120" t="s">
        <v>43</v>
      </c>
      <c r="B72" s="245"/>
      <c r="C72" s="95"/>
      <c r="D72" s="95"/>
      <c r="E72" s="95"/>
      <c r="F72" s="95">
        <v>1</v>
      </c>
      <c r="G72" s="96"/>
      <c r="H72" s="113"/>
      <c r="I72" s="235"/>
      <c r="J72" s="313"/>
      <c r="K72" s="235"/>
      <c r="L72" s="272"/>
      <c r="M72" s="235"/>
      <c r="N72" s="272"/>
      <c r="O72" s="235"/>
    </row>
    <row r="73" spans="1:15" ht="15.75" thickBot="1" x14ac:dyDescent="0.3">
      <c r="A73" s="120" t="s">
        <v>113</v>
      </c>
      <c r="B73" s="245"/>
      <c r="C73" s="102"/>
      <c r="D73" s="95"/>
      <c r="E73" s="95"/>
      <c r="F73" s="93">
        <v>1</v>
      </c>
      <c r="G73" s="96"/>
      <c r="H73" s="113"/>
      <c r="I73" s="235"/>
      <c r="J73" s="313"/>
      <c r="K73" s="235"/>
      <c r="L73" s="272"/>
      <c r="M73" s="235"/>
      <c r="N73" s="272"/>
      <c r="O73" s="235"/>
    </row>
    <row r="74" spans="1:15" x14ac:dyDescent="0.25">
      <c r="A74" s="26" t="s">
        <v>13</v>
      </c>
      <c r="B74" s="244" t="s">
        <v>91</v>
      </c>
      <c r="C74" s="101"/>
      <c r="D74" s="93"/>
      <c r="E74" s="93"/>
      <c r="F74" s="95">
        <v>7</v>
      </c>
      <c r="G74" s="94"/>
      <c r="H74" s="113"/>
      <c r="I74" s="234">
        <f>SUM(C74:G81)</f>
        <v>18</v>
      </c>
      <c r="J74" s="313"/>
      <c r="K74" s="234">
        <f t="shared" ref="K74" si="3">$J$10-I74</f>
        <v>4</v>
      </c>
      <c r="L74" s="272"/>
      <c r="M74" s="234"/>
      <c r="N74" s="272"/>
      <c r="O74" s="234"/>
    </row>
    <row r="75" spans="1:15" x14ac:dyDescent="0.25">
      <c r="A75" s="27" t="s">
        <v>74</v>
      </c>
      <c r="B75" s="245"/>
      <c r="C75" s="102"/>
      <c r="D75" s="95"/>
      <c r="E75" s="95"/>
      <c r="F75" s="95">
        <v>2</v>
      </c>
      <c r="G75" s="96"/>
      <c r="H75" s="113"/>
      <c r="I75" s="235"/>
      <c r="J75" s="313"/>
      <c r="K75" s="235"/>
      <c r="L75" s="272"/>
      <c r="M75" s="235"/>
      <c r="N75" s="272"/>
      <c r="O75" s="235"/>
    </row>
    <row r="76" spans="1:15" x14ac:dyDescent="0.25">
      <c r="A76" s="27" t="s">
        <v>12</v>
      </c>
      <c r="B76" s="245"/>
      <c r="C76" s="102"/>
      <c r="D76" s="95"/>
      <c r="E76" s="95"/>
      <c r="F76" s="95">
        <v>2</v>
      </c>
      <c r="G76" s="96"/>
      <c r="H76" s="113"/>
      <c r="I76" s="235"/>
      <c r="J76" s="313"/>
      <c r="K76" s="235"/>
      <c r="L76" s="272"/>
      <c r="M76" s="235"/>
      <c r="N76" s="272"/>
      <c r="O76" s="235"/>
    </row>
    <row r="77" spans="1:15" x14ac:dyDescent="0.25">
      <c r="A77" s="27" t="s">
        <v>16</v>
      </c>
      <c r="B77" s="245"/>
      <c r="C77" s="102"/>
      <c r="D77" s="95"/>
      <c r="E77" s="95"/>
      <c r="F77" s="95">
        <v>1</v>
      </c>
      <c r="G77" s="96"/>
      <c r="H77" s="113"/>
      <c r="I77" s="235"/>
      <c r="J77" s="313"/>
      <c r="K77" s="235"/>
      <c r="L77" s="272"/>
      <c r="M77" s="235"/>
      <c r="N77" s="272"/>
      <c r="O77" s="235"/>
    </row>
    <row r="78" spans="1:15" x14ac:dyDescent="0.25">
      <c r="A78" s="27" t="s">
        <v>71</v>
      </c>
      <c r="B78" s="245"/>
      <c r="C78" s="102"/>
      <c r="D78" s="95"/>
      <c r="E78" s="95"/>
      <c r="F78" s="95">
        <v>2</v>
      </c>
      <c r="G78" s="96"/>
      <c r="H78" s="113"/>
      <c r="I78" s="235"/>
      <c r="J78" s="313"/>
      <c r="K78" s="235"/>
      <c r="L78" s="272"/>
      <c r="M78" s="235"/>
      <c r="N78" s="272"/>
      <c r="O78" s="235"/>
    </row>
    <row r="79" spans="1:15" x14ac:dyDescent="0.25">
      <c r="A79" s="27" t="s">
        <v>41</v>
      </c>
      <c r="B79" s="245"/>
      <c r="C79" s="102"/>
      <c r="D79" s="95"/>
      <c r="E79" s="95"/>
      <c r="F79" s="95">
        <v>1</v>
      </c>
      <c r="G79" s="96"/>
      <c r="H79" s="113"/>
      <c r="I79" s="235"/>
      <c r="J79" s="313"/>
      <c r="K79" s="235"/>
      <c r="L79" s="272"/>
      <c r="M79" s="235"/>
      <c r="N79" s="272"/>
      <c r="O79" s="235"/>
    </row>
    <row r="80" spans="1:15" ht="15.75" thickBot="1" x14ac:dyDescent="0.3">
      <c r="A80" s="39" t="s">
        <v>77</v>
      </c>
      <c r="B80" s="245"/>
      <c r="C80" s="102"/>
      <c r="D80" s="95"/>
      <c r="E80" s="95"/>
      <c r="F80" s="97">
        <v>2</v>
      </c>
      <c r="G80" s="96"/>
      <c r="H80" s="113"/>
      <c r="I80" s="235"/>
      <c r="J80" s="313"/>
      <c r="K80" s="235"/>
      <c r="L80" s="272"/>
      <c r="M80" s="235"/>
      <c r="N80" s="272"/>
      <c r="O80" s="235"/>
    </row>
    <row r="81" spans="1:15" ht="15.75" thickBot="1" x14ac:dyDescent="0.3">
      <c r="A81" s="28" t="s">
        <v>43</v>
      </c>
      <c r="B81" s="287"/>
      <c r="C81" s="103"/>
      <c r="D81" s="97"/>
      <c r="E81" s="97"/>
      <c r="F81" s="97">
        <v>1</v>
      </c>
      <c r="G81" s="98"/>
      <c r="H81" s="113"/>
      <c r="I81" s="240"/>
      <c r="J81" s="313"/>
      <c r="K81" s="240"/>
      <c r="L81" s="272"/>
      <c r="M81" s="240"/>
      <c r="N81" s="272"/>
      <c r="O81" s="240"/>
    </row>
    <row r="82" spans="1:15" ht="15" customHeight="1" x14ac:dyDescent="0.25">
      <c r="A82" s="26" t="s">
        <v>13</v>
      </c>
      <c r="B82" s="244" t="s">
        <v>81</v>
      </c>
      <c r="C82" s="121"/>
      <c r="D82" s="122"/>
      <c r="E82" s="122"/>
      <c r="F82" s="122"/>
      <c r="G82" s="122">
        <v>7</v>
      </c>
      <c r="H82" s="113"/>
      <c r="I82" s="234">
        <f>SUM(C82:G89)</f>
        <v>18</v>
      </c>
      <c r="J82" s="313"/>
      <c r="K82" s="234">
        <f>$J$10-I82</f>
        <v>4</v>
      </c>
      <c r="L82" s="272"/>
      <c r="M82" s="234"/>
      <c r="N82" s="272"/>
      <c r="O82" s="234"/>
    </row>
    <row r="83" spans="1:15" x14ac:dyDescent="0.25">
      <c r="A83" s="27" t="s">
        <v>74</v>
      </c>
      <c r="B83" s="245"/>
      <c r="C83" s="102"/>
      <c r="D83" s="95"/>
      <c r="E83" s="95"/>
      <c r="F83" s="95"/>
      <c r="G83" s="95">
        <v>2</v>
      </c>
      <c r="H83" s="113"/>
      <c r="I83" s="235"/>
      <c r="J83" s="313"/>
      <c r="K83" s="235"/>
      <c r="L83" s="272"/>
      <c r="M83" s="235"/>
      <c r="N83" s="272"/>
      <c r="O83" s="235"/>
    </row>
    <row r="84" spans="1:15" x14ac:dyDescent="0.25">
      <c r="A84" s="27" t="s">
        <v>12</v>
      </c>
      <c r="B84" s="245"/>
      <c r="C84" s="102"/>
      <c r="D84" s="95"/>
      <c r="E84" s="95"/>
      <c r="F84" s="95"/>
      <c r="G84" s="95">
        <v>1</v>
      </c>
      <c r="H84" s="113"/>
      <c r="I84" s="235"/>
      <c r="J84" s="313"/>
      <c r="K84" s="235"/>
      <c r="L84" s="272"/>
      <c r="M84" s="235"/>
      <c r="N84" s="272"/>
      <c r="O84" s="235"/>
    </row>
    <row r="85" spans="1:15" x14ac:dyDescent="0.25">
      <c r="A85" s="27" t="s">
        <v>16</v>
      </c>
      <c r="B85" s="245"/>
      <c r="C85" s="102"/>
      <c r="D85" s="95"/>
      <c r="E85" s="95"/>
      <c r="F85" s="95"/>
      <c r="G85" s="95">
        <v>1</v>
      </c>
      <c r="H85" s="113"/>
      <c r="I85" s="235"/>
      <c r="J85" s="313"/>
      <c r="K85" s="235"/>
      <c r="L85" s="272"/>
      <c r="M85" s="235"/>
      <c r="N85" s="272"/>
      <c r="O85" s="235"/>
    </row>
    <row r="86" spans="1:15" x14ac:dyDescent="0.25">
      <c r="A86" s="27" t="s">
        <v>71</v>
      </c>
      <c r="B86" s="245"/>
      <c r="C86" s="102"/>
      <c r="D86" s="95"/>
      <c r="E86" s="95"/>
      <c r="F86" s="95"/>
      <c r="G86" s="95">
        <v>3</v>
      </c>
      <c r="H86" s="113"/>
      <c r="I86" s="235"/>
      <c r="J86" s="313"/>
      <c r="K86" s="235"/>
      <c r="L86" s="272"/>
      <c r="M86" s="235"/>
      <c r="N86" s="272"/>
      <c r="O86" s="235"/>
    </row>
    <row r="87" spans="1:15" x14ac:dyDescent="0.25">
      <c r="A87" s="27" t="s">
        <v>41</v>
      </c>
      <c r="B87" s="245"/>
      <c r="C87" s="102"/>
      <c r="D87" s="95"/>
      <c r="E87" s="95"/>
      <c r="F87" s="95"/>
      <c r="G87" s="95">
        <v>2</v>
      </c>
      <c r="H87" s="113"/>
      <c r="I87" s="235"/>
      <c r="J87" s="313"/>
      <c r="K87" s="235"/>
      <c r="L87" s="272"/>
      <c r="M87" s="235"/>
      <c r="N87" s="272"/>
      <c r="O87" s="235"/>
    </row>
    <row r="88" spans="1:15" x14ac:dyDescent="0.25">
      <c r="A88" s="39" t="s">
        <v>77</v>
      </c>
      <c r="B88" s="245"/>
      <c r="C88" s="102"/>
      <c r="D88" s="95"/>
      <c r="E88" s="95"/>
      <c r="F88" s="95"/>
      <c r="G88" s="95">
        <v>1</v>
      </c>
      <c r="H88" s="113"/>
      <c r="I88" s="235"/>
      <c r="J88" s="313"/>
      <c r="K88" s="235"/>
      <c r="L88" s="272"/>
      <c r="M88" s="235"/>
      <c r="N88" s="272"/>
      <c r="O88" s="235"/>
    </row>
    <row r="89" spans="1:15" ht="15.75" thickBot="1" x14ac:dyDescent="0.3">
      <c r="A89" s="28" t="s">
        <v>43</v>
      </c>
      <c r="B89" s="287"/>
      <c r="C89" s="104"/>
      <c r="D89" s="99"/>
      <c r="E89" s="99"/>
      <c r="F89" s="99"/>
      <c r="G89" s="99">
        <v>1</v>
      </c>
      <c r="H89" s="113"/>
      <c r="I89" s="240"/>
      <c r="J89" s="313"/>
      <c r="K89" s="240"/>
      <c r="L89" s="272"/>
      <c r="M89" s="240"/>
      <c r="N89" s="272"/>
      <c r="O89" s="240"/>
    </row>
    <row r="90" spans="1:15" x14ac:dyDescent="0.25">
      <c r="A90" s="120" t="s">
        <v>11</v>
      </c>
      <c r="B90" s="245" t="s">
        <v>79</v>
      </c>
      <c r="C90" s="102"/>
      <c r="D90" s="95"/>
      <c r="E90" s="95"/>
      <c r="F90" s="95"/>
      <c r="G90" s="93">
        <v>7</v>
      </c>
      <c r="H90" s="170"/>
      <c r="I90" s="320">
        <v>7</v>
      </c>
      <c r="J90" s="108"/>
      <c r="K90" s="234">
        <v>6</v>
      </c>
      <c r="L90" s="272"/>
      <c r="M90" s="111"/>
      <c r="N90" s="272"/>
      <c r="O90" s="234"/>
    </row>
    <row r="91" spans="1:15" x14ac:dyDescent="0.25">
      <c r="A91" s="120" t="s">
        <v>7</v>
      </c>
      <c r="B91" s="245"/>
      <c r="C91" s="102"/>
      <c r="D91" s="95"/>
      <c r="E91" s="95"/>
      <c r="F91" s="95"/>
      <c r="G91" s="95">
        <v>2</v>
      </c>
      <c r="H91" s="214"/>
      <c r="I91" s="321"/>
      <c r="J91" s="108"/>
      <c r="K91" s="235"/>
      <c r="L91" s="272"/>
      <c r="M91" s="111"/>
      <c r="N91" s="272"/>
      <c r="O91" s="235"/>
    </row>
    <row r="92" spans="1:15" x14ac:dyDescent="0.25">
      <c r="A92" s="120" t="s">
        <v>99</v>
      </c>
      <c r="B92" s="245"/>
      <c r="C92" s="102"/>
      <c r="D92" s="95"/>
      <c r="E92" s="95"/>
      <c r="F92" s="95"/>
      <c r="G92" s="95">
        <v>1</v>
      </c>
      <c r="H92" s="214"/>
      <c r="I92" s="321"/>
      <c r="J92" s="108"/>
      <c r="K92" s="235"/>
      <c r="L92" s="272"/>
      <c r="M92" s="111"/>
      <c r="N92" s="272"/>
      <c r="O92" s="235"/>
    </row>
    <row r="93" spans="1:15" x14ac:dyDescent="0.25">
      <c r="A93" s="120" t="s">
        <v>15</v>
      </c>
      <c r="B93" s="245"/>
      <c r="C93" s="102"/>
      <c r="D93" s="95"/>
      <c r="E93" s="95"/>
      <c r="F93" s="95"/>
      <c r="G93" s="95">
        <v>3</v>
      </c>
      <c r="H93" s="1"/>
      <c r="I93" s="321"/>
      <c r="K93" s="235"/>
      <c r="L93" s="272"/>
      <c r="N93" s="272"/>
      <c r="O93" s="235"/>
    </row>
    <row r="94" spans="1:15" x14ac:dyDescent="0.25">
      <c r="A94" s="120" t="s">
        <v>71</v>
      </c>
      <c r="B94" s="245"/>
      <c r="C94" s="102"/>
      <c r="D94" s="95"/>
      <c r="E94" s="95"/>
      <c r="F94" s="95"/>
      <c r="G94" s="95">
        <v>2</v>
      </c>
      <c r="H94" s="1"/>
      <c r="I94" s="321"/>
      <c r="J94" s="1"/>
      <c r="K94" s="235"/>
      <c r="L94" s="1"/>
      <c r="M94" s="1">
        <v>9</v>
      </c>
      <c r="N94" s="1"/>
      <c r="O94" s="235"/>
    </row>
    <row r="95" spans="1:15" x14ac:dyDescent="0.25">
      <c r="A95" s="120" t="s">
        <v>41</v>
      </c>
      <c r="B95" s="245"/>
      <c r="C95" s="102"/>
      <c r="D95" s="95"/>
      <c r="E95" s="95"/>
      <c r="F95" s="95"/>
      <c r="G95" s="95">
        <v>1</v>
      </c>
      <c r="H95" s="1"/>
      <c r="I95" s="321"/>
      <c r="J95" s="1"/>
      <c r="K95" s="235"/>
      <c r="L95" s="1"/>
      <c r="M95" s="1"/>
      <c r="N95" s="1"/>
      <c r="O95" s="235"/>
    </row>
    <row r="96" spans="1:15" x14ac:dyDescent="0.25">
      <c r="A96" s="120" t="s">
        <v>43</v>
      </c>
      <c r="B96" s="245"/>
      <c r="C96" s="102"/>
      <c r="D96" s="95"/>
      <c r="E96" s="95"/>
      <c r="F96" s="95"/>
      <c r="G96" s="95">
        <v>1</v>
      </c>
      <c r="H96" s="1"/>
      <c r="I96" s="321"/>
      <c r="J96" s="1"/>
      <c r="K96" s="235"/>
      <c r="L96" s="1"/>
      <c r="M96" s="1"/>
      <c r="N96" s="1"/>
      <c r="O96" s="235"/>
    </row>
    <row r="97" spans="1:15" s="143" customFormat="1" ht="15.75" x14ac:dyDescent="0.25">
      <c r="A97" s="120" t="s">
        <v>113</v>
      </c>
      <c r="B97" s="245"/>
      <c r="C97" s="102"/>
      <c r="D97" s="95"/>
      <c r="E97" s="95"/>
      <c r="F97" s="95"/>
      <c r="G97" s="95">
        <v>1</v>
      </c>
      <c r="H97" s="167"/>
      <c r="I97" s="321"/>
      <c r="J97" s="167"/>
      <c r="K97" s="235"/>
      <c r="L97" s="167"/>
      <c r="M97" s="167"/>
      <c r="N97" s="149"/>
      <c r="O97" s="235"/>
    </row>
    <row r="98" spans="1:15" ht="16.5" thickBot="1" x14ac:dyDescent="0.3">
      <c r="A98" s="28"/>
      <c r="B98" s="287"/>
      <c r="C98" s="104"/>
      <c r="D98" s="99"/>
      <c r="E98" s="99"/>
      <c r="F98" s="99"/>
      <c r="G98" s="99"/>
      <c r="H98" s="168"/>
      <c r="I98" s="322"/>
      <c r="J98" s="168"/>
      <c r="K98" s="235"/>
      <c r="L98" s="168"/>
      <c r="M98" s="168"/>
      <c r="N98" s="2"/>
      <c r="O98" s="235"/>
    </row>
    <row r="99" spans="1:15" ht="15.75" thickBot="1" x14ac:dyDescent="0.3">
      <c r="A99" s="170"/>
      <c r="B99" s="170"/>
      <c r="C99" s="170"/>
      <c r="D99" s="170"/>
      <c r="E99" s="170"/>
      <c r="F99" s="170"/>
      <c r="G99" s="170"/>
      <c r="K99" s="240"/>
      <c r="O99" s="240"/>
    </row>
    <row r="100" spans="1:15" ht="29.25" thickBot="1" x14ac:dyDescent="0.3">
      <c r="A100" s="40" t="s">
        <v>8</v>
      </c>
      <c r="B100" s="41" t="s">
        <v>122</v>
      </c>
      <c r="C100" s="36">
        <v>1</v>
      </c>
      <c r="D100" s="32">
        <v>2</v>
      </c>
      <c r="E100" s="32">
        <v>3</v>
      </c>
      <c r="F100" s="32">
        <v>3</v>
      </c>
      <c r="G100" s="32">
        <v>3</v>
      </c>
      <c r="I100" s="38">
        <v>12</v>
      </c>
      <c r="J100" s="108"/>
      <c r="K100" s="38">
        <f>SUM(K11:K99)</f>
        <v>65</v>
      </c>
      <c r="M100" s="38">
        <v>10</v>
      </c>
      <c r="O100" s="142"/>
    </row>
    <row r="101" spans="1:15" ht="15.75" thickBot="1" x14ac:dyDescent="0.3">
      <c r="A101" s="170"/>
      <c r="B101" s="170"/>
      <c r="C101" s="170"/>
      <c r="D101" s="170"/>
      <c r="E101" s="170"/>
      <c r="F101" s="170"/>
      <c r="G101" s="170"/>
    </row>
    <row r="102" spans="1:15" ht="29.25" thickBot="1" x14ac:dyDescent="0.3">
      <c r="A102" s="40" t="s">
        <v>9</v>
      </c>
      <c r="B102" s="105" t="s">
        <v>87</v>
      </c>
      <c r="C102" s="32">
        <v>2</v>
      </c>
      <c r="D102" s="32">
        <v>2</v>
      </c>
      <c r="E102" s="32">
        <v>2</v>
      </c>
      <c r="F102" s="32">
        <v>2</v>
      </c>
      <c r="G102" s="32">
        <v>2</v>
      </c>
      <c r="I102" s="205">
        <v>10</v>
      </c>
      <c r="K102" s="206"/>
      <c r="M102">
        <v>12</v>
      </c>
    </row>
    <row r="103" spans="1:15" ht="15.75" thickBot="1" x14ac:dyDescent="0.3">
      <c r="A103" s="1"/>
      <c r="B103" s="1"/>
      <c r="C103" s="1"/>
      <c r="D103" s="1"/>
      <c r="E103" s="1"/>
      <c r="F103" s="1"/>
      <c r="G103" s="1"/>
    </row>
    <row r="104" spans="1:15" ht="19.5" thickBot="1" x14ac:dyDescent="0.3">
      <c r="A104" s="1"/>
      <c r="B104" s="1"/>
      <c r="C104" s="109">
        <f>SUM(C11:C29,C31:C89,C100:C100,C102:C102)</f>
        <v>40</v>
      </c>
      <c r="D104" s="109">
        <f>SUM(D11:D29,D31:D89,D100:D100,D102:D102)</f>
        <v>40</v>
      </c>
      <c r="E104" s="109">
        <f>SUM(E11:E29,E31:E89,E100:E100,E102:E102)</f>
        <v>40</v>
      </c>
      <c r="F104" s="109">
        <f>SUM(F11:F29,F31:F89,F100:F100,F102:F102)</f>
        <v>40</v>
      </c>
      <c r="G104" s="109">
        <v>40</v>
      </c>
    </row>
    <row r="105" spans="1:15" x14ac:dyDescent="0.25">
      <c r="A105" s="1"/>
      <c r="B105" s="1"/>
      <c r="C105" s="1"/>
      <c r="D105" s="1"/>
      <c r="E105" s="1"/>
      <c r="F105" s="1"/>
      <c r="G105" s="1"/>
    </row>
    <row r="106" spans="1:15" ht="16.5" thickBot="1" x14ac:dyDescent="0.3">
      <c r="A106" s="148" t="s">
        <v>105</v>
      </c>
      <c r="B106" s="149">
        <v>49</v>
      </c>
      <c r="C106" s="149"/>
      <c r="D106" s="149"/>
      <c r="E106" s="149"/>
      <c r="F106" s="149"/>
      <c r="G106" s="167" t="s">
        <v>95</v>
      </c>
    </row>
    <row r="107" spans="1:15" ht="16.5" thickBot="1" x14ac:dyDescent="0.3">
      <c r="A107" s="2"/>
      <c r="B107" s="2"/>
      <c r="C107" s="2"/>
      <c r="D107" s="2"/>
      <c r="E107" s="2"/>
      <c r="F107" s="2"/>
      <c r="G107" s="168" t="s">
        <v>94</v>
      </c>
    </row>
  </sheetData>
  <mergeCells count="63">
    <mergeCell ref="B90:B98"/>
    <mergeCell ref="I90:I98"/>
    <mergeCell ref="K90:K99"/>
    <mergeCell ref="O90:O99"/>
    <mergeCell ref="M40:M49"/>
    <mergeCell ref="O40:O49"/>
    <mergeCell ref="M82:M89"/>
    <mergeCell ref="O66:O73"/>
    <mergeCell ref="O74:O81"/>
    <mergeCell ref="M31:M39"/>
    <mergeCell ref="B74:B81"/>
    <mergeCell ref="B66:B73"/>
    <mergeCell ref="I66:I73"/>
    <mergeCell ref="A8:O8"/>
    <mergeCell ref="M20:M26"/>
    <mergeCell ref="I11:I19"/>
    <mergeCell ref="I40:I49"/>
    <mergeCell ref="B57:B65"/>
    <mergeCell ref="I57:I65"/>
    <mergeCell ref="K57:K65"/>
    <mergeCell ref="M57:M65"/>
    <mergeCell ref="O57:O65"/>
    <mergeCell ref="N11:N93"/>
    <mergeCell ref="O11:O19"/>
    <mergeCell ref="O20:O26"/>
    <mergeCell ref="A1:O4"/>
    <mergeCell ref="A5:O6"/>
    <mergeCell ref="A7:O7"/>
    <mergeCell ref="C9:G9"/>
    <mergeCell ref="I74:I81"/>
    <mergeCell ref="K66:K73"/>
    <mergeCell ref="K74:K81"/>
    <mergeCell ref="M66:M73"/>
    <mergeCell ref="M74:M81"/>
    <mergeCell ref="L11:L93"/>
    <mergeCell ref="M11:M19"/>
    <mergeCell ref="I27:I29"/>
    <mergeCell ref="K27:K29"/>
    <mergeCell ref="M27:M29"/>
    <mergeCell ref="I20:I26"/>
    <mergeCell ref="K20:K26"/>
    <mergeCell ref="O27:O29"/>
    <mergeCell ref="B27:B29"/>
    <mergeCell ref="B20:B26"/>
    <mergeCell ref="B11:B19"/>
    <mergeCell ref="O82:O89"/>
    <mergeCell ref="O31:O39"/>
    <mergeCell ref="B40:B49"/>
    <mergeCell ref="K40:K49"/>
    <mergeCell ref="O50:O56"/>
    <mergeCell ref="B50:B56"/>
    <mergeCell ref="I50:I56"/>
    <mergeCell ref="K50:K56"/>
    <mergeCell ref="M50:M56"/>
    <mergeCell ref="J11:J89"/>
    <mergeCell ref="K11:K19"/>
    <mergeCell ref="A30:I30"/>
    <mergeCell ref="B31:B39"/>
    <mergeCell ref="I31:I39"/>
    <mergeCell ref="K31:K39"/>
    <mergeCell ref="K82:K89"/>
    <mergeCell ref="B82:B89"/>
    <mergeCell ref="I82:I89"/>
  </mergeCells>
  <printOptions horizontalCentered="1"/>
  <pageMargins left="0.19685039370078741" right="0.19685039370078741" top="0.19685039370078741" bottom="0.19685039370078741" header="0.31496062992125984" footer="0.31496062992125984"/>
  <pageSetup paperSize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zoomScale="80" zoomScaleNormal="80" workbookViewId="0">
      <selection activeCell="A16" sqref="A16:A20"/>
    </sheetView>
  </sheetViews>
  <sheetFormatPr defaultRowHeight="15" x14ac:dyDescent="0.25"/>
  <cols>
    <col min="1" max="1" width="23.28515625" customWidth="1"/>
    <col min="2" max="2" width="32.140625" customWidth="1"/>
  </cols>
  <sheetData>
    <row r="1" spans="1:7" ht="15" customHeight="1" x14ac:dyDescent="0.25">
      <c r="A1" s="273" t="s">
        <v>45</v>
      </c>
      <c r="B1" s="274"/>
      <c r="C1" s="274"/>
      <c r="D1" s="274"/>
      <c r="E1" s="274"/>
      <c r="F1" s="274"/>
      <c r="G1" s="275"/>
    </row>
    <row r="2" spans="1:7" ht="15" customHeight="1" x14ac:dyDescent="0.25">
      <c r="A2" s="276"/>
      <c r="B2" s="277"/>
      <c r="C2" s="277"/>
      <c r="D2" s="277"/>
      <c r="E2" s="277"/>
      <c r="F2" s="277"/>
      <c r="G2" s="278"/>
    </row>
    <row r="3" spans="1:7" ht="15" customHeight="1" x14ac:dyDescent="0.25">
      <c r="A3" s="276"/>
      <c r="B3" s="277"/>
      <c r="C3" s="277"/>
      <c r="D3" s="277"/>
      <c r="E3" s="277"/>
      <c r="F3" s="277"/>
      <c r="G3" s="278"/>
    </row>
    <row r="4" spans="1:7" ht="15" customHeight="1" x14ac:dyDescent="0.25">
      <c r="A4" s="276"/>
      <c r="B4" s="277"/>
      <c r="C4" s="277"/>
      <c r="D4" s="277"/>
      <c r="E4" s="277"/>
      <c r="F4" s="277"/>
      <c r="G4" s="278"/>
    </row>
    <row r="5" spans="1:7" ht="15.75" thickBot="1" x14ac:dyDescent="0.3">
      <c r="A5" s="24"/>
      <c r="B5" s="43"/>
      <c r="C5" s="43"/>
      <c r="D5" s="43"/>
      <c r="E5" s="43"/>
      <c r="F5" s="43"/>
      <c r="G5" s="55"/>
    </row>
    <row r="6" spans="1:7" x14ac:dyDescent="0.25">
      <c r="A6" s="332" t="s">
        <v>47</v>
      </c>
      <c r="B6" s="333"/>
      <c r="C6" s="333"/>
      <c r="D6" s="333"/>
      <c r="E6" s="333"/>
      <c r="F6" s="333"/>
      <c r="G6" s="334"/>
    </row>
    <row r="7" spans="1:7" ht="15.75" thickBot="1" x14ac:dyDescent="0.3">
      <c r="A7" s="335"/>
      <c r="B7" s="336"/>
      <c r="C7" s="336"/>
      <c r="D7" s="336"/>
      <c r="E7" s="336"/>
      <c r="F7" s="336"/>
      <c r="G7" s="337"/>
    </row>
    <row r="8" spans="1:7" ht="15.75" thickBot="1" x14ac:dyDescent="0.3">
      <c r="A8" s="24"/>
      <c r="B8" s="56"/>
      <c r="C8" s="57"/>
      <c r="D8" s="57"/>
      <c r="E8" s="57"/>
      <c r="F8" s="57"/>
      <c r="G8" s="58"/>
    </row>
    <row r="9" spans="1:7" ht="15.75" thickBot="1" x14ac:dyDescent="0.3">
      <c r="A9" s="24"/>
      <c r="B9" s="3"/>
      <c r="C9" s="45" t="s">
        <v>25</v>
      </c>
      <c r="D9" s="4" t="s">
        <v>26</v>
      </c>
      <c r="E9" s="45" t="s">
        <v>27</v>
      </c>
      <c r="F9" s="45" t="s">
        <v>28</v>
      </c>
      <c r="G9" s="45" t="s">
        <v>29</v>
      </c>
    </row>
    <row r="10" spans="1:7" ht="30" customHeight="1" x14ac:dyDescent="0.25">
      <c r="A10" s="328" t="s">
        <v>30</v>
      </c>
      <c r="B10" s="17" t="s">
        <v>11</v>
      </c>
      <c r="C10" s="18">
        <v>8</v>
      </c>
      <c r="D10" s="18">
        <v>7</v>
      </c>
      <c r="E10" s="18">
        <v>7</v>
      </c>
      <c r="F10" s="18">
        <v>7</v>
      </c>
      <c r="G10" s="13">
        <v>7</v>
      </c>
    </row>
    <row r="11" spans="1:7" ht="30" customHeight="1" x14ac:dyDescent="0.25">
      <c r="A11" s="329"/>
      <c r="B11" s="19" t="s">
        <v>22</v>
      </c>
      <c r="C11" s="16">
        <v>1</v>
      </c>
      <c r="D11" s="16">
        <v>1</v>
      </c>
      <c r="E11" s="16">
        <v>1</v>
      </c>
      <c r="F11" s="16">
        <v>1</v>
      </c>
      <c r="G11" s="15">
        <v>1</v>
      </c>
    </row>
    <row r="12" spans="1:7" ht="30" customHeight="1" thickBot="1" x14ac:dyDescent="0.3">
      <c r="A12" s="330"/>
      <c r="B12" s="20" t="s">
        <v>50</v>
      </c>
      <c r="C12" s="21">
        <v>1.5</v>
      </c>
      <c r="D12" s="21">
        <v>1.5</v>
      </c>
      <c r="E12" s="21">
        <v>1.5</v>
      </c>
      <c r="F12" s="21">
        <v>1.5</v>
      </c>
      <c r="G12" s="14">
        <v>1.5</v>
      </c>
    </row>
    <row r="13" spans="1:7" ht="18" customHeight="1" thickBot="1" x14ac:dyDescent="0.3">
      <c r="A13" s="338"/>
      <c r="B13" s="326"/>
      <c r="C13" s="326"/>
      <c r="D13" s="326"/>
      <c r="E13" s="326"/>
      <c r="F13" s="326"/>
      <c r="G13" s="327"/>
    </row>
    <row r="14" spans="1:7" ht="30" customHeight="1" thickBot="1" x14ac:dyDescent="0.3">
      <c r="A14" s="59"/>
      <c r="B14" s="23"/>
      <c r="C14" s="22">
        <f>SUM(C10:C12)</f>
        <v>10.5</v>
      </c>
      <c r="D14" s="22">
        <f t="shared" ref="D14:G14" si="0">SUM(D10:D12)</f>
        <v>9.5</v>
      </c>
      <c r="E14" s="22">
        <f t="shared" si="0"/>
        <v>9.5</v>
      </c>
      <c r="F14" s="22">
        <f t="shared" si="0"/>
        <v>9.5</v>
      </c>
      <c r="G14" s="22">
        <f t="shared" si="0"/>
        <v>9.5</v>
      </c>
    </row>
    <row r="15" spans="1:7" ht="19.5" thickBot="1" x14ac:dyDescent="0.3">
      <c r="A15" s="325"/>
      <c r="B15" s="326"/>
      <c r="C15" s="326"/>
      <c r="D15" s="326"/>
      <c r="E15" s="326"/>
      <c r="F15" s="326"/>
      <c r="G15" s="327"/>
    </row>
    <row r="16" spans="1:7" ht="30" customHeight="1" x14ac:dyDescent="0.25">
      <c r="A16" s="329" t="s">
        <v>31</v>
      </c>
      <c r="B16" s="17" t="s">
        <v>13</v>
      </c>
      <c r="C16" s="18">
        <v>6</v>
      </c>
      <c r="D16" s="18">
        <v>6</v>
      </c>
      <c r="E16" s="18">
        <v>5</v>
      </c>
      <c r="F16" s="18">
        <v>5</v>
      </c>
      <c r="G16" s="13">
        <v>5</v>
      </c>
    </row>
    <row r="17" spans="1:7" ht="30" customHeight="1" x14ac:dyDescent="0.25">
      <c r="A17" s="329"/>
      <c r="B17" s="19" t="s">
        <v>14</v>
      </c>
      <c r="C17" s="16">
        <v>1</v>
      </c>
      <c r="D17" s="16">
        <v>1</v>
      </c>
      <c r="E17" s="16">
        <v>1</v>
      </c>
      <c r="F17" s="16">
        <v>1</v>
      </c>
      <c r="G17" s="15">
        <v>1</v>
      </c>
    </row>
    <row r="18" spans="1:7" ht="30" customHeight="1" x14ac:dyDescent="0.25">
      <c r="A18" s="329"/>
      <c r="B18" s="19" t="s">
        <v>15</v>
      </c>
      <c r="C18" s="16">
        <v>1</v>
      </c>
      <c r="D18" s="16">
        <v>1</v>
      </c>
      <c r="E18" s="16">
        <v>1</v>
      </c>
      <c r="F18" s="16">
        <v>1</v>
      </c>
      <c r="G18" s="15">
        <v>1</v>
      </c>
    </row>
    <row r="19" spans="1:7" ht="30" customHeight="1" x14ac:dyDescent="0.25">
      <c r="A19" s="329"/>
      <c r="B19" s="19" t="s">
        <v>16</v>
      </c>
      <c r="C19" s="16">
        <v>1</v>
      </c>
      <c r="D19" s="16">
        <v>1</v>
      </c>
      <c r="E19" s="16">
        <v>1</v>
      </c>
      <c r="F19" s="16">
        <v>1</v>
      </c>
      <c r="G19" s="15">
        <v>1</v>
      </c>
    </row>
    <row r="20" spans="1:7" ht="30" customHeight="1" thickBot="1" x14ac:dyDescent="0.3">
      <c r="A20" s="330"/>
      <c r="B20" s="20" t="s">
        <v>48</v>
      </c>
      <c r="C20" s="21">
        <v>1.5</v>
      </c>
      <c r="D20" s="21">
        <v>1.5</v>
      </c>
      <c r="E20" s="21">
        <v>1.5</v>
      </c>
      <c r="F20" s="21">
        <v>1.5</v>
      </c>
      <c r="G20" s="14">
        <v>1.5</v>
      </c>
    </row>
    <row r="21" spans="1:7" ht="21" customHeight="1" thickBot="1" x14ac:dyDescent="0.3">
      <c r="A21" s="338"/>
      <c r="B21" s="326"/>
      <c r="C21" s="326"/>
      <c r="D21" s="326"/>
      <c r="E21" s="326"/>
      <c r="F21" s="326"/>
      <c r="G21" s="327"/>
    </row>
    <row r="22" spans="1:7" ht="30" customHeight="1" thickBot="1" x14ac:dyDescent="0.3">
      <c r="A22" s="59"/>
      <c r="B22" s="23"/>
      <c r="C22" s="22">
        <f>SUM(C16:C20)</f>
        <v>10.5</v>
      </c>
      <c r="D22" s="22">
        <f t="shared" ref="D22:G22" si="1">SUM(D16:D20)</f>
        <v>10.5</v>
      </c>
      <c r="E22" s="22">
        <f t="shared" si="1"/>
        <v>9.5</v>
      </c>
      <c r="F22" s="22">
        <f t="shared" si="1"/>
        <v>9.5</v>
      </c>
      <c r="G22" s="22">
        <f t="shared" si="1"/>
        <v>9.5</v>
      </c>
    </row>
    <row r="23" spans="1:7" ht="19.5" thickBot="1" x14ac:dyDescent="0.3">
      <c r="A23" s="325"/>
      <c r="B23" s="326"/>
      <c r="C23" s="326"/>
      <c r="D23" s="326"/>
      <c r="E23" s="326"/>
      <c r="F23" s="326"/>
      <c r="G23" s="327"/>
    </row>
    <row r="24" spans="1:7" ht="30" customHeight="1" x14ac:dyDescent="0.25">
      <c r="A24" s="328" t="s">
        <v>32</v>
      </c>
      <c r="B24" s="17" t="s">
        <v>7</v>
      </c>
      <c r="C24" s="18">
        <v>2</v>
      </c>
      <c r="D24" s="18">
        <v>2</v>
      </c>
      <c r="E24" s="18">
        <v>2</v>
      </c>
      <c r="F24" s="18">
        <v>2</v>
      </c>
      <c r="G24" s="13">
        <v>2</v>
      </c>
    </row>
    <row r="25" spans="1:7" ht="30" customHeight="1" x14ac:dyDescent="0.25">
      <c r="A25" s="329"/>
      <c r="B25" s="19" t="s">
        <v>12</v>
      </c>
      <c r="C25" s="16">
        <v>1</v>
      </c>
      <c r="D25" s="16">
        <v>1</v>
      </c>
      <c r="E25" s="16">
        <v>1</v>
      </c>
      <c r="F25" s="16">
        <v>1</v>
      </c>
      <c r="G25" s="15">
        <v>1</v>
      </c>
    </row>
    <row r="26" spans="1:7" ht="30" customHeight="1" thickBot="1" x14ac:dyDescent="0.3">
      <c r="A26" s="330"/>
      <c r="B26" s="20" t="s">
        <v>17</v>
      </c>
      <c r="C26" s="21">
        <v>1</v>
      </c>
      <c r="D26" s="21">
        <v>1</v>
      </c>
      <c r="E26" s="21">
        <v>1</v>
      </c>
      <c r="F26" s="21">
        <v>1</v>
      </c>
      <c r="G26" s="14">
        <v>1</v>
      </c>
    </row>
    <row r="27" spans="1:7" ht="19.5" thickBot="1" x14ac:dyDescent="0.3">
      <c r="A27" s="331"/>
      <c r="B27" s="326"/>
      <c r="C27" s="326"/>
      <c r="D27" s="326"/>
      <c r="E27" s="326"/>
      <c r="F27" s="326"/>
      <c r="G27" s="327"/>
    </row>
    <row r="28" spans="1:7" ht="30" customHeight="1" thickBot="1" x14ac:dyDescent="0.3">
      <c r="A28" s="60"/>
      <c r="B28" s="17" t="s">
        <v>8</v>
      </c>
      <c r="C28" s="18">
        <v>1</v>
      </c>
      <c r="D28" s="18">
        <v>2</v>
      </c>
      <c r="E28" s="18">
        <v>3</v>
      </c>
      <c r="F28" s="18">
        <v>3</v>
      </c>
      <c r="G28" s="13">
        <v>3</v>
      </c>
    </row>
    <row r="29" spans="1:7" ht="30" customHeight="1" thickBot="1" x14ac:dyDescent="0.3">
      <c r="A29" s="60"/>
      <c r="B29" s="20" t="s">
        <v>9</v>
      </c>
      <c r="C29" s="21">
        <v>2</v>
      </c>
      <c r="D29" s="21">
        <v>2</v>
      </c>
      <c r="E29" s="21">
        <v>2</v>
      </c>
      <c r="F29" s="21">
        <v>2</v>
      </c>
      <c r="G29" s="14">
        <v>2</v>
      </c>
    </row>
    <row r="30" spans="1:7" ht="15.75" thickBot="1" x14ac:dyDescent="0.3">
      <c r="A30" s="24"/>
      <c r="B30" s="61"/>
      <c r="C30" s="62"/>
      <c r="D30" s="62"/>
      <c r="E30" s="62"/>
      <c r="F30" s="63"/>
      <c r="G30" s="62"/>
    </row>
    <row r="31" spans="1:7" ht="30" customHeight="1" thickBot="1" x14ac:dyDescent="0.3">
      <c r="A31" s="64"/>
      <c r="B31" s="65"/>
      <c r="C31" s="66">
        <f>C10+C29+C28+C26+C25+C24+C20+C19+C18+C17+C16+C12+C11</f>
        <v>28</v>
      </c>
      <c r="D31" s="66">
        <f t="shared" ref="D31:G31" si="2">D10+D29+D28+D26+D25+D24+D20+D19+D18+D17+D16+D12+D11</f>
        <v>28</v>
      </c>
      <c r="E31" s="66">
        <f t="shared" si="2"/>
        <v>28</v>
      </c>
      <c r="F31" s="66">
        <f t="shared" si="2"/>
        <v>28</v>
      </c>
      <c r="G31" s="66">
        <f t="shared" si="2"/>
        <v>28</v>
      </c>
    </row>
    <row r="32" spans="1:7" x14ac:dyDescent="0.25">
      <c r="A32" s="24"/>
      <c r="B32" s="43"/>
      <c r="C32" s="43"/>
      <c r="D32" s="43"/>
      <c r="E32" s="43"/>
      <c r="F32" s="43"/>
      <c r="G32" s="55"/>
    </row>
    <row r="33" spans="1:7" x14ac:dyDescent="0.25">
      <c r="A33" s="24"/>
      <c r="B33" s="43"/>
      <c r="C33" s="43"/>
      <c r="D33" s="323" t="s">
        <v>69</v>
      </c>
      <c r="E33" s="323"/>
      <c r="F33" s="323"/>
      <c r="G33" s="324"/>
    </row>
    <row r="34" spans="1:7" x14ac:dyDescent="0.25">
      <c r="A34" s="24"/>
      <c r="B34" s="43"/>
      <c r="C34" s="43"/>
      <c r="D34" s="323" t="s">
        <v>92</v>
      </c>
      <c r="E34" s="323"/>
      <c r="F34" s="323"/>
      <c r="G34" s="324"/>
    </row>
    <row r="35" spans="1:7" ht="15.75" thickBot="1" x14ac:dyDescent="0.3">
      <c r="A35" s="64"/>
      <c r="B35" s="67"/>
      <c r="C35" s="67"/>
      <c r="D35" s="67"/>
      <c r="E35" s="67"/>
      <c r="F35" s="67"/>
      <c r="G35" s="68"/>
    </row>
  </sheetData>
  <mergeCells count="12">
    <mergeCell ref="A1:G4"/>
    <mergeCell ref="D33:G33"/>
    <mergeCell ref="D34:G34"/>
    <mergeCell ref="A23:G23"/>
    <mergeCell ref="A24:A26"/>
    <mergeCell ref="A27:G27"/>
    <mergeCell ref="A6:G7"/>
    <mergeCell ref="A13:G13"/>
    <mergeCell ref="A21:G21"/>
    <mergeCell ref="A10:A12"/>
    <mergeCell ref="A15:G15"/>
    <mergeCell ref="A16:A20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12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5"/>
  <sheetViews>
    <sheetView topLeftCell="A34" zoomScale="70" zoomScaleNormal="70" workbookViewId="0">
      <selection activeCell="L51" sqref="L51"/>
    </sheetView>
  </sheetViews>
  <sheetFormatPr defaultRowHeight="15" x14ac:dyDescent="0.25"/>
  <cols>
    <col min="1" max="1" width="31.140625" bestFit="1" customWidth="1"/>
    <col min="2" max="2" width="11.7109375" customWidth="1"/>
    <col min="3" max="3" width="6.7109375" customWidth="1"/>
    <col min="4" max="4" width="11.7109375" customWidth="1"/>
    <col min="5" max="5" width="6.7109375" customWidth="1"/>
    <col min="6" max="6" width="11.7109375" customWidth="1"/>
    <col min="7" max="7" width="6.7109375" customWidth="1"/>
    <col min="8" max="8" width="11.7109375" customWidth="1"/>
    <col min="9" max="9" width="6.7109375" customWidth="1"/>
    <col min="10" max="10" width="11.7109375" customWidth="1"/>
    <col min="11" max="11" width="6.7109375" customWidth="1"/>
    <col min="12" max="12" width="11.7109375" customWidth="1"/>
    <col min="13" max="13" width="6.7109375" customWidth="1"/>
    <col min="19" max="19" width="26.28515625" customWidth="1"/>
    <col min="20" max="20" width="28.5703125" customWidth="1"/>
  </cols>
  <sheetData>
    <row r="1" spans="1:13" ht="30" customHeight="1" x14ac:dyDescent="0.25">
      <c r="A1" s="273" t="s">
        <v>45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50"/>
    </row>
    <row r="2" spans="1:13" ht="19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3"/>
    </row>
    <row r="3" spans="1:13" ht="19.5" customHeight="1" x14ac:dyDescent="0.25">
      <c r="A3" s="351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3"/>
    </row>
    <row r="4" spans="1:13" x14ac:dyDescent="0.25">
      <c r="A4" s="351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3"/>
    </row>
    <row r="5" spans="1:13" ht="15" customHeight="1" x14ac:dyDescent="0.25">
      <c r="A5" s="354" t="s">
        <v>46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6"/>
    </row>
    <row r="6" spans="1:13" ht="17.45" customHeight="1" x14ac:dyDescent="0.25">
      <c r="A6" s="354"/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6"/>
    </row>
    <row r="7" spans="1:13" ht="20.25" x14ac:dyDescent="0.25">
      <c r="A7" s="303" t="s">
        <v>19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5"/>
    </row>
    <row r="8" spans="1:13" ht="15.75" thickBot="1" x14ac:dyDescent="0.3">
      <c r="A8" s="357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9"/>
    </row>
    <row r="9" spans="1:13" ht="15.75" thickBot="1" x14ac:dyDescent="0.3">
      <c r="A9" s="3"/>
      <c r="B9" s="345" t="s">
        <v>23</v>
      </c>
      <c r="C9" s="346"/>
      <c r="D9" s="345" t="s">
        <v>24</v>
      </c>
      <c r="E9" s="346"/>
      <c r="F9" s="345" t="s">
        <v>36</v>
      </c>
      <c r="G9" s="346"/>
      <c r="H9" s="345" t="s">
        <v>37</v>
      </c>
      <c r="I9" s="346"/>
      <c r="J9" s="345" t="s">
        <v>38</v>
      </c>
      <c r="K9" s="346"/>
      <c r="L9" s="347" t="s">
        <v>39</v>
      </c>
      <c r="M9" s="348"/>
    </row>
    <row r="10" spans="1:13" ht="30" customHeight="1" x14ac:dyDescent="0.25">
      <c r="A10" s="5" t="s">
        <v>11</v>
      </c>
      <c r="B10" s="6"/>
      <c r="C10" s="7">
        <v>8</v>
      </c>
      <c r="D10" s="6"/>
      <c r="E10" s="7">
        <v>7</v>
      </c>
      <c r="F10" s="6"/>
      <c r="G10" s="7">
        <v>7</v>
      </c>
      <c r="H10" s="6"/>
      <c r="I10" s="7">
        <v>7</v>
      </c>
      <c r="J10" s="6"/>
      <c r="K10" s="7">
        <v>7</v>
      </c>
      <c r="L10" s="6"/>
      <c r="M10" s="7">
        <v>7</v>
      </c>
    </row>
    <row r="11" spans="1:13" ht="30" customHeight="1" x14ac:dyDescent="0.25">
      <c r="A11" s="5" t="s">
        <v>7</v>
      </c>
      <c r="B11" s="8"/>
      <c r="C11" s="9">
        <v>2</v>
      </c>
      <c r="D11" s="8"/>
      <c r="E11" s="9">
        <v>2</v>
      </c>
      <c r="F11" s="8"/>
      <c r="G11" s="9">
        <v>2</v>
      </c>
      <c r="H11" s="8"/>
      <c r="I11" s="9">
        <v>2</v>
      </c>
      <c r="J11" s="8"/>
      <c r="K11" s="9">
        <v>2</v>
      </c>
      <c r="L11" s="8"/>
      <c r="M11" s="9">
        <v>2</v>
      </c>
    </row>
    <row r="12" spans="1:13" ht="30" customHeight="1" x14ac:dyDescent="0.25">
      <c r="A12" s="5" t="s">
        <v>12</v>
      </c>
      <c r="B12" s="8"/>
      <c r="C12" s="9">
        <v>1</v>
      </c>
      <c r="D12" s="8"/>
      <c r="E12" s="9">
        <v>1</v>
      </c>
      <c r="F12" s="8"/>
      <c r="G12" s="9">
        <v>1</v>
      </c>
      <c r="H12" s="8"/>
      <c r="I12" s="9">
        <v>1</v>
      </c>
      <c r="J12" s="8"/>
      <c r="K12" s="9">
        <v>1</v>
      </c>
      <c r="L12" s="8"/>
      <c r="M12" s="9">
        <v>1</v>
      </c>
    </row>
    <row r="13" spans="1:13" ht="30" customHeight="1" x14ac:dyDescent="0.25">
      <c r="A13" s="5" t="s">
        <v>22</v>
      </c>
      <c r="B13" s="8"/>
      <c r="C13" s="10">
        <v>1</v>
      </c>
      <c r="D13" s="8"/>
      <c r="E13" s="10">
        <v>1</v>
      </c>
      <c r="F13" s="8"/>
      <c r="G13" s="10">
        <v>1</v>
      </c>
      <c r="H13" s="8"/>
      <c r="I13" s="10">
        <v>1</v>
      </c>
      <c r="J13" s="8"/>
      <c r="K13" s="10">
        <v>1</v>
      </c>
      <c r="L13" s="8"/>
      <c r="M13" s="10">
        <v>1</v>
      </c>
    </row>
    <row r="14" spans="1:13" ht="30" customHeight="1" x14ac:dyDescent="0.25">
      <c r="A14" s="5" t="s">
        <v>17</v>
      </c>
      <c r="B14" s="8"/>
      <c r="C14" s="9">
        <v>1</v>
      </c>
      <c r="D14" s="8"/>
      <c r="E14" s="9">
        <v>1</v>
      </c>
      <c r="F14" s="8"/>
      <c r="G14" s="9">
        <v>1</v>
      </c>
      <c r="H14" s="8"/>
      <c r="I14" s="9">
        <v>1</v>
      </c>
      <c r="J14" s="8"/>
      <c r="K14" s="9">
        <v>1</v>
      </c>
      <c r="L14" s="8"/>
      <c r="M14" s="9">
        <v>1</v>
      </c>
    </row>
    <row r="15" spans="1:13" ht="30" customHeight="1" x14ac:dyDescent="0.25">
      <c r="A15" s="5" t="s">
        <v>13</v>
      </c>
      <c r="B15" s="8"/>
      <c r="C15" s="11">
        <v>6</v>
      </c>
      <c r="D15" s="8"/>
      <c r="E15" s="11">
        <v>6</v>
      </c>
      <c r="F15" s="8"/>
      <c r="G15" s="11">
        <v>6</v>
      </c>
      <c r="H15" s="8"/>
      <c r="I15" s="11">
        <v>5</v>
      </c>
      <c r="J15" s="8"/>
      <c r="K15" s="11">
        <v>5</v>
      </c>
      <c r="L15" s="8"/>
      <c r="M15" s="11">
        <v>5</v>
      </c>
    </row>
    <row r="16" spans="1:13" ht="30" customHeight="1" x14ac:dyDescent="0.25">
      <c r="A16" s="5" t="s">
        <v>14</v>
      </c>
      <c r="B16" s="8"/>
      <c r="C16" s="11">
        <v>1</v>
      </c>
      <c r="D16" s="8"/>
      <c r="E16" s="11">
        <v>1</v>
      </c>
      <c r="F16" s="8"/>
      <c r="G16" s="11">
        <v>1</v>
      </c>
      <c r="H16" s="8"/>
      <c r="I16" s="11">
        <v>1</v>
      </c>
      <c r="J16" s="8"/>
      <c r="K16" s="11">
        <v>1</v>
      </c>
      <c r="L16" s="8"/>
      <c r="M16" s="11">
        <v>1</v>
      </c>
    </row>
    <row r="17" spans="1:13" ht="30" customHeight="1" x14ac:dyDescent="0.25">
      <c r="A17" s="5" t="s">
        <v>15</v>
      </c>
      <c r="B17" s="8"/>
      <c r="C17" s="11">
        <v>1</v>
      </c>
      <c r="D17" s="8"/>
      <c r="E17" s="11">
        <v>1</v>
      </c>
      <c r="F17" s="8"/>
      <c r="G17" s="11">
        <v>1</v>
      </c>
      <c r="H17" s="8"/>
      <c r="I17" s="11">
        <v>1</v>
      </c>
      <c r="J17" s="8"/>
      <c r="K17" s="11">
        <v>1</v>
      </c>
      <c r="L17" s="8"/>
      <c r="M17" s="11">
        <v>1</v>
      </c>
    </row>
    <row r="18" spans="1:13" ht="30" customHeight="1" x14ac:dyDescent="0.25">
      <c r="A18" s="5" t="s">
        <v>16</v>
      </c>
      <c r="B18" s="8"/>
      <c r="C18" s="11">
        <v>1</v>
      </c>
      <c r="D18" s="8"/>
      <c r="E18" s="11">
        <v>1</v>
      </c>
      <c r="F18" s="8"/>
      <c r="G18" s="11">
        <v>1</v>
      </c>
      <c r="H18" s="8"/>
      <c r="I18" s="11">
        <v>1</v>
      </c>
      <c r="J18" s="8"/>
      <c r="K18" s="11">
        <v>1</v>
      </c>
      <c r="L18" s="8"/>
      <c r="M18" s="11">
        <v>1</v>
      </c>
    </row>
    <row r="19" spans="1:13" ht="30" customHeight="1" x14ac:dyDescent="0.25">
      <c r="A19" s="5" t="s">
        <v>8</v>
      </c>
      <c r="B19" s="8"/>
      <c r="C19" s="12">
        <v>1</v>
      </c>
      <c r="D19" s="8"/>
      <c r="E19" s="12">
        <v>2</v>
      </c>
      <c r="F19" s="8"/>
      <c r="G19" s="12">
        <v>2</v>
      </c>
      <c r="H19" s="8"/>
      <c r="I19" s="12">
        <v>3</v>
      </c>
      <c r="J19" s="8"/>
      <c r="K19" s="12">
        <v>3</v>
      </c>
      <c r="L19" s="8"/>
      <c r="M19" s="12">
        <v>3</v>
      </c>
    </row>
    <row r="20" spans="1:13" ht="30" customHeight="1" x14ac:dyDescent="0.25">
      <c r="A20" s="5" t="s">
        <v>9</v>
      </c>
      <c r="B20" s="8"/>
      <c r="C20" s="12">
        <v>2</v>
      </c>
      <c r="D20" s="8"/>
      <c r="E20" s="12">
        <v>2</v>
      </c>
      <c r="F20" s="8"/>
      <c r="G20" s="12">
        <v>2</v>
      </c>
      <c r="H20" s="8"/>
      <c r="I20" s="12">
        <v>2</v>
      </c>
      <c r="J20" s="8"/>
      <c r="K20" s="12">
        <v>2</v>
      </c>
      <c r="L20" s="8"/>
      <c r="M20" s="12">
        <v>2</v>
      </c>
    </row>
    <row r="21" spans="1:13" ht="30" customHeight="1" x14ac:dyDescent="0.25">
      <c r="A21" s="5" t="s">
        <v>40</v>
      </c>
      <c r="B21" s="8"/>
      <c r="C21" s="12">
        <v>5</v>
      </c>
      <c r="D21" s="8"/>
      <c r="E21" s="12">
        <v>5</v>
      </c>
      <c r="F21" s="8"/>
      <c r="G21" s="12">
        <v>5</v>
      </c>
      <c r="H21" s="8"/>
      <c r="I21" s="12">
        <v>5</v>
      </c>
      <c r="J21" s="8"/>
      <c r="K21" s="12">
        <v>5</v>
      </c>
      <c r="L21" s="8"/>
      <c r="M21" s="12">
        <v>5</v>
      </c>
    </row>
    <row r="22" spans="1:13" ht="30" customHeight="1" x14ac:dyDescent="0.25">
      <c r="A22" s="5" t="s">
        <v>41</v>
      </c>
      <c r="B22" s="8"/>
      <c r="C22" s="12">
        <v>3</v>
      </c>
      <c r="D22" s="8"/>
      <c r="E22" s="12">
        <v>3</v>
      </c>
      <c r="F22" s="8"/>
      <c r="G22" s="12">
        <v>3</v>
      </c>
      <c r="H22" s="8"/>
      <c r="I22" s="12">
        <v>3</v>
      </c>
      <c r="J22" s="8"/>
      <c r="K22" s="12">
        <v>3</v>
      </c>
      <c r="L22" s="8"/>
      <c r="M22" s="12">
        <v>3</v>
      </c>
    </row>
    <row r="23" spans="1:13" ht="17.25" customHeight="1" x14ac:dyDescent="0.2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1"/>
    </row>
    <row r="24" spans="1:13" ht="30" customHeight="1" x14ac:dyDescent="0.25">
      <c r="A24" s="5" t="s">
        <v>42</v>
      </c>
      <c r="B24" s="8"/>
      <c r="C24" s="12">
        <v>2</v>
      </c>
      <c r="D24" s="8"/>
      <c r="E24" s="12">
        <v>2</v>
      </c>
      <c r="F24" s="8"/>
      <c r="G24" s="12">
        <v>2</v>
      </c>
      <c r="H24" s="8"/>
      <c r="I24" s="12">
        <v>2</v>
      </c>
      <c r="J24" s="8"/>
      <c r="K24" s="12">
        <v>2</v>
      </c>
      <c r="L24" s="8"/>
      <c r="M24" s="12">
        <v>2</v>
      </c>
    </row>
    <row r="25" spans="1:13" ht="30" customHeight="1" x14ac:dyDescent="0.25">
      <c r="A25" s="46" t="s">
        <v>43</v>
      </c>
      <c r="B25" s="8"/>
      <c r="C25" s="12">
        <v>3</v>
      </c>
      <c r="D25" s="8"/>
      <c r="E25" s="12">
        <v>3</v>
      </c>
      <c r="F25" s="8"/>
      <c r="G25" s="12">
        <v>3</v>
      </c>
      <c r="H25" s="8"/>
      <c r="I25" s="12">
        <v>3</v>
      </c>
      <c r="J25" s="8"/>
      <c r="K25" s="12">
        <v>3</v>
      </c>
      <c r="L25" s="8"/>
      <c r="M25" s="12">
        <v>3</v>
      </c>
    </row>
    <row r="26" spans="1:13" ht="30" customHeight="1" x14ac:dyDescent="0.25">
      <c r="A26" s="46" t="s">
        <v>49</v>
      </c>
      <c r="B26" s="8"/>
      <c r="C26" s="12">
        <v>2</v>
      </c>
      <c r="D26" s="8"/>
      <c r="E26" s="12">
        <v>2</v>
      </c>
      <c r="F26" s="8"/>
      <c r="G26" s="12">
        <v>2</v>
      </c>
      <c r="H26" s="8"/>
      <c r="I26" s="12">
        <v>2</v>
      </c>
      <c r="J26" s="8"/>
      <c r="K26" s="12">
        <v>2</v>
      </c>
      <c r="L26" s="8"/>
      <c r="M26" s="12">
        <v>2</v>
      </c>
    </row>
    <row r="27" spans="1:13" ht="15.75" thickBot="1" x14ac:dyDescent="0.3">
      <c r="A27" s="80"/>
      <c r="B27" s="83"/>
      <c r="C27" s="84"/>
      <c r="D27" s="83"/>
      <c r="E27" s="84"/>
      <c r="F27" s="83"/>
      <c r="G27" s="84"/>
      <c r="H27" s="85"/>
      <c r="I27" s="85"/>
      <c r="J27" s="83"/>
      <c r="K27" s="84"/>
      <c r="L27" s="85"/>
      <c r="M27" s="86"/>
    </row>
    <row r="28" spans="1:13" ht="19.5" thickBot="1" x14ac:dyDescent="0.3">
      <c r="A28" s="81"/>
      <c r="B28" s="82"/>
      <c r="C28" s="53">
        <f>SUM(C10:C27)</f>
        <v>40</v>
      </c>
      <c r="D28" s="87"/>
      <c r="E28" s="53">
        <f>SUM(E10:E27)</f>
        <v>40</v>
      </c>
      <c r="F28" s="87"/>
      <c r="G28" s="53">
        <f>SUM(G10:G27)</f>
        <v>40</v>
      </c>
      <c r="H28" s="87"/>
      <c r="I28" s="53">
        <f>SUM(I10:I27)</f>
        <v>40</v>
      </c>
      <c r="J28" s="87"/>
      <c r="K28" s="53">
        <f>SUM(K10:K27)</f>
        <v>40</v>
      </c>
      <c r="L28" s="87"/>
      <c r="M28" s="53">
        <f>SUM(M10:M27)</f>
        <v>40</v>
      </c>
    </row>
    <row r="29" spans="1:13" x14ac:dyDescent="0.25">
      <c r="A29" s="342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4"/>
    </row>
    <row r="30" spans="1:13" ht="20.25" x14ac:dyDescent="0.25">
      <c r="A30" s="303" t="s">
        <v>20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5"/>
    </row>
    <row r="31" spans="1:13" ht="15.75" thickBot="1" x14ac:dyDescent="0.3">
      <c r="A31" s="24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55"/>
    </row>
    <row r="32" spans="1:13" ht="15.75" thickBot="1" x14ac:dyDescent="0.3">
      <c r="A32" s="3"/>
      <c r="B32" s="345" t="s">
        <v>23</v>
      </c>
      <c r="C32" s="346"/>
      <c r="D32" s="345" t="s">
        <v>24</v>
      </c>
      <c r="E32" s="346"/>
      <c r="F32" s="345" t="s">
        <v>37</v>
      </c>
      <c r="G32" s="346"/>
      <c r="H32" s="345" t="s">
        <v>4</v>
      </c>
      <c r="I32" s="346"/>
      <c r="J32" s="345" t="s">
        <v>6</v>
      </c>
      <c r="K32" s="346"/>
      <c r="L32" s="347"/>
      <c r="M32" s="348"/>
    </row>
    <row r="33" spans="1:13" ht="30" customHeight="1" x14ac:dyDescent="0.25">
      <c r="A33" s="5" t="s">
        <v>11</v>
      </c>
      <c r="B33" s="6"/>
      <c r="C33" s="7">
        <v>8</v>
      </c>
      <c r="D33" s="6"/>
      <c r="E33" s="7">
        <v>7</v>
      </c>
      <c r="F33" s="6"/>
      <c r="G33" s="7">
        <v>7</v>
      </c>
      <c r="H33" s="6"/>
      <c r="I33" s="7">
        <v>7</v>
      </c>
      <c r="J33" s="6"/>
      <c r="K33" s="7">
        <v>7</v>
      </c>
      <c r="L33" s="6"/>
      <c r="M33" s="7"/>
    </row>
    <row r="34" spans="1:13" ht="30" customHeight="1" x14ac:dyDescent="0.25">
      <c r="A34" s="5" t="s">
        <v>7</v>
      </c>
      <c r="B34" s="8"/>
      <c r="C34" s="9">
        <v>2</v>
      </c>
      <c r="D34" s="8"/>
      <c r="E34" s="9">
        <v>2</v>
      </c>
      <c r="F34" s="8"/>
      <c r="G34" s="9">
        <v>2</v>
      </c>
      <c r="H34" s="8"/>
      <c r="I34" s="9">
        <v>2</v>
      </c>
      <c r="J34" s="8"/>
      <c r="K34" s="9">
        <v>2</v>
      </c>
      <c r="L34" s="8"/>
      <c r="M34" s="9"/>
    </row>
    <row r="35" spans="1:13" ht="30" customHeight="1" x14ac:dyDescent="0.25">
      <c r="A35" s="5" t="s">
        <v>12</v>
      </c>
      <c r="B35" s="8"/>
      <c r="C35" s="9">
        <v>1</v>
      </c>
      <c r="D35" s="8"/>
      <c r="E35" s="9">
        <v>1</v>
      </c>
      <c r="F35" s="8"/>
      <c r="G35" s="9">
        <v>1</v>
      </c>
      <c r="H35" s="8"/>
      <c r="I35" s="9">
        <v>1</v>
      </c>
      <c r="J35" s="8"/>
      <c r="K35" s="9">
        <v>1</v>
      </c>
      <c r="L35" s="8"/>
      <c r="M35" s="9"/>
    </row>
    <row r="36" spans="1:13" ht="30" customHeight="1" x14ac:dyDescent="0.25">
      <c r="A36" s="5" t="s">
        <v>22</v>
      </c>
      <c r="B36" s="8"/>
      <c r="C36" s="10">
        <v>1</v>
      </c>
      <c r="D36" s="8"/>
      <c r="E36" s="10">
        <v>1</v>
      </c>
      <c r="F36" s="8"/>
      <c r="G36" s="10">
        <v>1</v>
      </c>
      <c r="H36" s="8"/>
      <c r="I36" s="10">
        <v>1</v>
      </c>
      <c r="J36" s="8"/>
      <c r="K36" s="10">
        <v>1</v>
      </c>
      <c r="L36" s="8"/>
      <c r="M36" s="10"/>
    </row>
    <row r="37" spans="1:13" ht="30" customHeight="1" x14ac:dyDescent="0.25">
      <c r="A37" s="5" t="s">
        <v>17</v>
      </c>
      <c r="B37" s="8"/>
      <c r="C37" s="9">
        <v>1</v>
      </c>
      <c r="D37" s="8"/>
      <c r="E37" s="9">
        <v>1</v>
      </c>
      <c r="F37" s="8"/>
      <c r="G37" s="9">
        <v>1</v>
      </c>
      <c r="H37" s="8"/>
      <c r="I37" s="9">
        <v>1</v>
      </c>
      <c r="J37" s="8"/>
      <c r="K37" s="9">
        <v>1</v>
      </c>
      <c r="L37" s="8"/>
      <c r="M37" s="9"/>
    </row>
    <row r="38" spans="1:13" ht="30" customHeight="1" x14ac:dyDescent="0.25">
      <c r="A38" s="5" t="s">
        <v>13</v>
      </c>
      <c r="B38" s="8"/>
      <c r="C38" s="11">
        <v>6</v>
      </c>
      <c r="D38" s="8"/>
      <c r="E38" s="11">
        <v>6</v>
      </c>
      <c r="F38" s="8"/>
      <c r="G38" s="11">
        <v>5</v>
      </c>
      <c r="H38" s="8"/>
      <c r="I38" s="11">
        <v>5</v>
      </c>
      <c r="J38" s="8"/>
      <c r="K38" s="11">
        <v>5</v>
      </c>
      <c r="L38" s="8"/>
      <c r="M38" s="11"/>
    </row>
    <row r="39" spans="1:13" ht="30" customHeight="1" x14ac:dyDescent="0.25">
      <c r="A39" s="5" t="s">
        <v>14</v>
      </c>
      <c r="B39" s="8"/>
      <c r="C39" s="11">
        <v>1</v>
      </c>
      <c r="D39" s="8"/>
      <c r="E39" s="11">
        <v>1</v>
      </c>
      <c r="F39" s="8"/>
      <c r="G39" s="11">
        <v>1</v>
      </c>
      <c r="H39" s="8"/>
      <c r="I39" s="11">
        <v>1</v>
      </c>
      <c r="J39" s="8"/>
      <c r="K39" s="11">
        <v>1</v>
      </c>
      <c r="L39" s="8"/>
      <c r="M39" s="11"/>
    </row>
    <row r="40" spans="1:13" ht="30" customHeight="1" x14ac:dyDescent="0.25">
      <c r="A40" s="5" t="s">
        <v>15</v>
      </c>
      <c r="B40" s="8"/>
      <c r="C40" s="11">
        <v>1</v>
      </c>
      <c r="D40" s="8"/>
      <c r="E40" s="11">
        <v>1</v>
      </c>
      <c r="F40" s="8"/>
      <c r="G40" s="11">
        <v>1</v>
      </c>
      <c r="H40" s="8"/>
      <c r="I40" s="11">
        <v>1</v>
      </c>
      <c r="J40" s="8"/>
      <c r="K40" s="11">
        <v>1</v>
      </c>
      <c r="L40" s="8"/>
      <c r="M40" s="11"/>
    </row>
    <row r="41" spans="1:13" ht="30" customHeight="1" x14ac:dyDescent="0.25">
      <c r="A41" s="5" t="s">
        <v>16</v>
      </c>
      <c r="B41" s="8"/>
      <c r="C41" s="11">
        <v>1</v>
      </c>
      <c r="D41" s="8"/>
      <c r="E41" s="11">
        <v>1</v>
      </c>
      <c r="F41" s="8"/>
      <c r="G41" s="11">
        <v>1</v>
      </c>
      <c r="H41" s="8"/>
      <c r="I41" s="11">
        <v>1</v>
      </c>
      <c r="J41" s="8"/>
      <c r="K41" s="11">
        <v>1</v>
      </c>
      <c r="L41" s="8"/>
      <c r="M41" s="11"/>
    </row>
    <row r="42" spans="1:13" ht="30" customHeight="1" x14ac:dyDescent="0.25">
      <c r="A42" s="5" t="s">
        <v>8</v>
      </c>
      <c r="B42" s="8"/>
      <c r="C42" s="12">
        <v>1</v>
      </c>
      <c r="D42" s="8"/>
      <c r="E42" s="12">
        <v>2</v>
      </c>
      <c r="F42" s="8"/>
      <c r="G42" s="12">
        <v>3</v>
      </c>
      <c r="H42" s="8"/>
      <c r="I42" s="12">
        <v>3</v>
      </c>
      <c r="J42" s="8"/>
      <c r="K42" s="12">
        <v>3</v>
      </c>
      <c r="L42" s="8"/>
      <c r="M42" s="12"/>
    </row>
    <row r="43" spans="1:13" ht="30" customHeight="1" x14ac:dyDescent="0.25">
      <c r="A43" s="5" t="s">
        <v>9</v>
      </c>
      <c r="B43" s="8"/>
      <c r="C43" s="12">
        <v>2</v>
      </c>
      <c r="D43" s="8"/>
      <c r="E43" s="12">
        <v>2</v>
      </c>
      <c r="F43" s="8"/>
      <c r="G43" s="12">
        <v>2</v>
      </c>
      <c r="H43" s="8"/>
      <c r="I43" s="12">
        <v>2</v>
      </c>
      <c r="J43" s="8"/>
      <c r="K43" s="12">
        <v>2</v>
      </c>
      <c r="L43" s="8"/>
      <c r="M43" s="12"/>
    </row>
    <row r="44" spans="1:13" ht="30" customHeight="1" x14ac:dyDescent="0.25">
      <c r="A44" s="5" t="s">
        <v>40</v>
      </c>
      <c r="B44" s="8"/>
      <c r="C44" s="12">
        <v>5</v>
      </c>
      <c r="D44" s="8"/>
      <c r="E44" s="12">
        <v>5</v>
      </c>
      <c r="F44" s="8"/>
      <c r="G44" s="12">
        <v>5</v>
      </c>
      <c r="H44" s="8"/>
      <c r="I44" s="12">
        <v>5</v>
      </c>
      <c r="J44" s="8"/>
      <c r="K44" s="12">
        <v>5</v>
      </c>
      <c r="L44" s="8"/>
      <c r="M44" s="12"/>
    </row>
    <row r="45" spans="1:13" ht="30" customHeight="1" x14ac:dyDescent="0.25">
      <c r="A45" s="5" t="s">
        <v>41</v>
      </c>
      <c r="B45" s="8"/>
      <c r="C45" s="12">
        <v>3</v>
      </c>
      <c r="D45" s="8"/>
      <c r="E45" s="12">
        <v>3</v>
      </c>
      <c r="F45" s="8"/>
      <c r="G45" s="12">
        <v>3</v>
      </c>
      <c r="H45" s="8"/>
      <c r="I45" s="12">
        <v>3</v>
      </c>
      <c r="J45" s="8"/>
      <c r="K45" s="12">
        <v>3</v>
      </c>
      <c r="L45" s="8"/>
      <c r="M45" s="12"/>
    </row>
    <row r="46" spans="1:13" ht="14.25" customHeight="1" x14ac:dyDescent="0.25">
      <c r="A46" s="339">
        <v>3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1"/>
    </row>
    <row r="47" spans="1:13" ht="30" customHeight="1" x14ac:dyDescent="0.25">
      <c r="A47" s="5" t="s">
        <v>42</v>
      </c>
      <c r="B47" s="8"/>
      <c r="C47" s="12">
        <v>2</v>
      </c>
      <c r="D47" s="8"/>
      <c r="E47" s="12">
        <v>2</v>
      </c>
      <c r="F47" s="8"/>
      <c r="G47" s="12">
        <v>2</v>
      </c>
      <c r="H47" s="8"/>
      <c r="I47" s="12">
        <v>2</v>
      </c>
      <c r="J47" s="8"/>
      <c r="K47" s="12">
        <v>2</v>
      </c>
      <c r="L47" s="8"/>
      <c r="M47" s="12"/>
    </row>
    <row r="48" spans="1:13" ht="30" customHeight="1" x14ac:dyDescent="0.25">
      <c r="A48" s="46" t="s">
        <v>43</v>
      </c>
      <c r="B48" s="8"/>
      <c r="C48" s="12">
        <v>3</v>
      </c>
      <c r="D48" s="8"/>
      <c r="E48" s="12">
        <v>3</v>
      </c>
      <c r="F48" s="8"/>
      <c r="G48" s="12">
        <v>3</v>
      </c>
      <c r="H48" s="8"/>
      <c r="I48" s="12">
        <v>3</v>
      </c>
      <c r="J48" s="8"/>
      <c r="K48" s="12">
        <v>3</v>
      </c>
      <c r="L48" s="8"/>
      <c r="M48" s="12"/>
    </row>
    <row r="49" spans="1:13" ht="29.25" customHeight="1" x14ac:dyDescent="0.25">
      <c r="A49" s="46" t="s">
        <v>49</v>
      </c>
      <c r="B49" s="8"/>
      <c r="C49" s="12">
        <v>2</v>
      </c>
      <c r="D49" s="8"/>
      <c r="E49" s="12">
        <v>2</v>
      </c>
      <c r="F49" s="8"/>
      <c r="G49" s="12">
        <v>2</v>
      </c>
      <c r="H49" s="8"/>
      <c r="I49" s="12">
        <v>2</v>
      </c>
      <c r="J49" s="8"/>
      <c r="K49" s="12">
        <v>2</v>
      </c>
      <c r="L49" s="8"/>
      <c r="M49" s="12"/>
    </row>
    <row r="50" spans="1:13" ht="15.75" thickBot="1" x14ac:dyDescent="0.3">
      <c r="A50" s="80"/>
      <c r="B50" s="83"/>
      <c r="C50" s="84"/>
      <c r="D50" s="83"/>
      <c r="E50" s="84"/>
      <c r="F50" s="83"/>
      <c r="G50" s="84"/>
      <c r="H50" s="85"/>
      <c r="I50" s="85"/>
      <c r="J50" s="83"/>
      <c r="K50" s="84"/>
      <c r="L50" s="85"/>
      <c r="M50" s="86"/>
    </row>
    <row r="51" spans="1:13" ht="19.5" thickBot="1" x14ac:dyDescent="0.3">
      <c r="A51" s="81"/>
      <c r="B51" s="82"/>
      <c r="C51" s="53">
        <f>SUM(C33:C50)</f>
        <v>40</v>
      </c>
      <c r="D51" s="82"/>
      <c r="E51" s="53">
        <f>SUM(E33:E50)</f>
        <v>40</v>
      </c>
      <c r="F51" s="82"/>
      <c r="G51" s="53">
        <f>SUM(G33:G50)</f>
        <v>40</v>
      </c>
      <c r="H51" s="82"/>
      <c r="I51" s="53">
        <f>SUM(I33:I50)</f>
        <v>40</v>
      </c>
      <c r="J51" s="82"/>
      <c r="K51" s="53">
        <f>SUM(K33:K50)</f>
        <v>40</v>
      </c>
      <c r="L51" s="82"/>
      <c r="M51" s="53">
        <f>SUM(M33:M50)</f>
        <v>0</v>
      </c>
    </row>
    <row r="52" spans="1:13" x14ac:dyDescent="0.25">
      <c r="A52" s="24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55"/>
    </row>
    <row r="53" spans="1:13" ht="15.75" x14ac:dyDescent="0.25">
      <c r="A53" s="24"/>
      <c r="B53" s="43"/>
      <c r="C53" s="43"/>
      <c r="D53" s="43"/>
      <c r="E53" s="43"/>
      <c r="F53" s="264" t="s">
        <v>69</v>
      </c>
      <c r="G53" s="264"/>
      <c r="H53" s="264"/>
      <c r="I53" s="264"/>
      <c r="J53" s="264"/>
      <c r="K53" s="264"/>
      <c r="L53" s="264"/>
      <c r="M53" s="55"/>
    </row>
    <row r="54" spans="1:13" ht="15.75" x14ac:dyDescent="0.25">
      <c r="A54" s="24"/>
      <c r="B54" s="43"/>
      <c r="C54" s="43"/>
      <c r="D54" s="43"/>
      <c r="E54" s="43"/>
      <c r="F54" s="264" t="s">
        <v>93</v>
      </c>
      <c r="G54" s="264"/>
      <c r="H54" s="264"/>
      <c r="I54" s="264"/>
      <c r="J54" s="264"/>
      <c r="K54" s="264"/>
      <c r="L54" s="264"/>
      <c r="M54" s="55"/>
    </row>
    <row r="55" spans="1:13" ht="15.75" thickBot="1" x14ac:dyDescent="0.3">
      <c r="A55" s="64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8"/>
    </row>
  </sheetData>
  <mergeCells count="22">
    <mergeCell ref="A1:M4"/>
    <mergeCell ref="A5:M6"/>
    <mergeCell ref="A7:M7"/>
    <mergeCell ref="B9:C9"/>
    <mergeCell ref="D9:E9"/>
    <mergeCell ref="F9:G9"/>
    <mergeCell ref="H9:I9"/>
    <mergeCell ref="J9:K9"/>
    <mergeCell ref="L9:M9"/>
    <mergeCell ref="A8:M8"/>
    <mergeCell ref="F53:L53"/>
    <mergeCell ref="F54:L54"/>
    <mergeCell ref="A23:M23"/>
    <mergeCell ref="A46:M46"/>
    <mergeCell ref="A29:M29"/>
    <mergeCell ref="B32:C32"/>
    <mergeCell ref="D32:E32"/>
    <mergeCell ref="F32:G32"/>
    <mergeCell ref="H32:I32"/>
    <mergeCell ref="J32:K32"/>
    <mergeCell ref="L32:M32"/>
    <mergeCell ref="A30:M30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 BOVIO</vt:lpstr>
      <vt:lpstr> SAN BARBATO</vt:lpstr>
      <vt:lpstr> PONTILLO</vt:lpstr>
      <vt:lpstr>TEMPO NORMALE</vt:lpstr>
      <vt:lpstr>TEMPO PIENO OR</vt:lpstr>
      <vt:lpstr>' BOVIO'!Area_stampa</vt:lpstr>
      <vt:lpstr>' PONTILLO'!Area_stampa</vt:lpstr>
      <vt:lpstr>' SAN BARBATO'!Area_stampa</vt:lpstr>
      <vt:lpstr>'TEMPO NORMALE'!Area_stampa</vt:lpstr>
      <vt:lpstr>'TEMPO PIENO OR'!Area_stampa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MICky</dc:creator>
  <cp:lastModifiedBy>Presidenza</cp:lastModifiedBy>
  <cp:lastPrinted>2020-08-28T09:27:34Z</cp:lastPrinted>
  <dcterms:created xsi:type="dcterms:W3CDTF">2015-09-05T18:40:36Z</dcterms:created>
  <dcterms:modified xsi:type="dcterms:W3CDTF">2020-09-02T08:58:54Z</dcterms:modified>
</cp:coreProperties>
</file>